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45" tabRatio="918" firstSheet="2" activeTab="6"/>
  </bookViews>
  <sheets>
    <sheet name="Тит лист " sheetId="10" r:id="rId1"/>
    <sheet name="2.Св-я о деят-ти" sheetId="3" r:id="rId2"/>
    <sheet name="3.1Пост-я и выплаты на 2021 " sheetId="18" r:id="rId3"/>
    <sheet name="3.1Пост-я и выплаты на 2022 год" sheetId="5" r:id="rId4"/>
    <sheet name="3.1Пост-я и выплаты на 2023 год" sheetId="20" r:id="rId5"/>
    <sheet name="5. Закупка тов-в работ услуг" sheetId="6" r:id="rId6"/>
    <sheet name="8. Расшифровка" sheetId="9" r:id="rId7"/>
  </sheets>
  <definedNames>
    <definedName name="sub_100821" localSheetId="0">'Тит лист '!#REF!</definedName>
    <definedName name="sub_100822" localSheetId="0">'Тит лист '!#REF!</definedName>
    <definedName name="sub_100823" localSheetId="0">'Тит лист '!#REF!</definedName>
    <definedName name="sub_100824" localSheetId="0">'Тит лист '!#REF!</definedName>
    <definedName name="sub_100825" localSheetId="0">'Тит лист '!#REF!</definedName>
    <definedName name="sub_100826" localSheetId="0">'Тит лист '!#REF!</definedName>
    <definedName name="sub_100827" localSheetId="0">'Тит лист '!#REF!</definedName>
    <definedName name="sub_100828" localSheetId="0">'Тит лист '!#REF!</definedName>
    <definedName name="sub_100829" localSheetId="0">'Тит лист '!#REF!</definedName>
    <definedName name="sub_100831" localSheetId="5">'5. Закупка тов-в работ услуг'!$B$8</definedName>
    <definedName name="sub_100832" localSheetId="5">'5. Закупка тов-в работ услуг'!$B$9</definedName>
    <definedName name="sub_100833" localSheetId="5">'5. Закупка тов-в работ услуг'!$B$10</definedName>
    <definedName name="sub_100834" localSheetId="5">'5. Закупка тов-в работ услуг'!$A$7</definedName>
    <definedName name="sub_108113" localSheetId="0">'Тит лист '!#REF!</definedName>
    <definedName name="sub_10816" localSheetId="0">'Тит лист '!#REF!</definedName>
    <definedName name="sub_108210" localSheetId="0">'Тит лист '!#REF!</definedName>
    <definedName name="sub_108211" localSheetId="0">'Тит лист '!#REF!</definedName>
    <definedName name="sub_108212" localSheetId="0">'Тит лист '!#REF!</definedName>
    <definedName name="sub_108213" localSheetId="0">'Тит лист '!#REF!</definedName>
    <definedName name="sub_108214" localSheetId="0">'Тит лист '!#REF!</definedName>
    <definedName name="sub_108215" localSheetId="0">'Тит лист '!#REF!</definedName>
    <definedName name="sub_108216" localSheetId="0">'Тит лист '!#REF!</definedName>
    <definedName name="sub_108217" localSheetId="0">'Тит лист '!#REF!</definedName>
    <definedName name="sub_108218" localSheetId="0">'Тит лист '!#REF!</definedName>
    <definedName name="sub_108219" localSheetId="0">'Тит лист '!#REF!</definedName>
    <definedName name="sub_108220" localSheetId="0">'Тит лист '!#REF!</definedName>
    <definedName name="sub_108221" localSheetId="0">'Тит лист '!#REF!</definedName>
    <definedName name="sub_108222" localSheetId="0">'Тит лист '!#REF!</definedName>
    <definedName name="sub_108223" localSheetId="0">'Тит лист '!#REF!</definedName>
    <definedName name="sub_108224" localSheetId="0">'Тит лист '!#REF!</definedName>
    <definedName name="_xlnm.Print_Titles" localSheetId="2">'3.1Пост-я и выплаты на 2021 '!$3:$7</definedName>
    <definedName name="_xlnm.Print_Titles" localSheetId="3">'3.1Пост-я и выплаты на 2022 год'!$3:$7</definedName>
    <definedName name="_xlnm.Print_Titles" localSheetId="4">'3.1Пост-я и выплаты на 2023 год'!$3:$7</definedName>
    <definedName name="_xlnm.Print_Titles" localSheetId="5">'5. Закупка тов-в работ услуг'!$3:$7</definedName>
    <definedName name="_xlnm.Print_Area" localSheetId="2">'3.1Пост-я и выплаты на 2021 '!$A$1:$J$29</definedName>
    <definedName name="_xlnm.Print_Area" localSheetId="3">'3.1Пост-я и выплаты на 2022 год'!$A$1:$J$29</definedName>
    <definedName name="_xlnm.Print_Area" localSheetId="4">'3.1Пост-я и выплаты на 2023 год'!$A$1:$J$29</definedName>
    <definedName name="_xlnm.Print_Area" localSheetId="6">'8. Расшифровка'!$A$1:$AE$42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17" i="9" l="1"/>
  <c r="AC11" i="9" s="1"/>
  <c r="AD17" i="9"/>
  <c r="AD11" i="9" s="1"/>
  <c r="AE17" i="9"/>
  <c r="AE11" i="9" s="1"/>
  <c r="AE37" i="9" s="1"/>
  <c r="AD33" i="9"/>
  <c r="AE33" i="9"/>
  <c r="AC33" i="9"/>
  <c r="AD37" i="9" l="1"/>
  <c r="AC37" i="9"/>
  <c r="D13" i="20"/>
  <c r="I16" i="20"/>
  <c r="D21" i="20"/>
  <c r="D19" i="20"/>
  <c r="E8" i="6"/>
  <c r="F8" i="6"/>
  <c r="G8" i="6"/>
  <c r="H8" i="6"/>
  <c r="I8" i="6"/>
  <c r="J8" i="6"/>
  <c r="K8" i="6"/>
  <c r="L8" i="6"/>
  <c r="E17" i="20" l="1"/>
  <c r="I10" i="20"/>
  <c r="I8" i="20"/>
  <c r="D19" i="18"/>
  <c r="E17" i="18"/>
  <c r="I16" i="18"/>
  <c r="I10" i="18"/>
  <c r="I8" i="18"/>
  <c r="D8" i="6"/>
  <c r="D13" i="18" l="1"/>
  <c r="I16" i="5"/>
  <c r="I8" i="5" s="1"/>
  <c r="G10" i="6" l="1"/>
  <c r="H10" i="6"/>
  <c r="I10" i="6"/>
  <c r="J10" i="6"/>
  <c r="K10" i="6"/>
  <c r="L10" i="6"/>
  <c r="E10" i="6"/>
  <c r="F10" i="6"/>
  <c r="D10" i="6"/>
  <c r="I10" i="5" l="1"/>
  <c r="E17" i="5" l="1"/>
  <c r="D19" i="5"/>
  <c r="D13" i="5"/>
</calcChain>
</file>

<file path=xl/sharedStrings.xml><?xml version="1.0" encoding="utf-8"?>
<sst xmlns="http://schemas.openxmlformats.org/spreadsheetml/2006/main" count="657" uniqueCount="191">
  <si>
    <t>"</t>
  </si>
  <si>
    <t xml:space="preserve">на </t>
  </si>
  <si>
    <t xml:space="preserve">Полное наименование учреждения </t>
  </si>
  <si>
    <t xml:space="preserve">Краткое наименование учреждения </t>
  </si>
  <si>
    <t xml:space="preserve">Юридический адрес </t>
  </si>
  <si>
    <t xml:space="preserve">Адрес фактического местонахождения </t>
  </si>
  <si>
    <t xml:space="preserve">Почтовый адрес </t>
  </si>
  <si>
    <t xml:space="preserve">Телефон учреждения </t>
  </si>
  <si>
    <t xml:space="preserve">Факс учреждения </t>
  </si>
  <si>
    <t xml:space="preserve">Адрес электронной почты </t>
  </si>
  <si>
    <t xml:space="preserve">Ф.И.О. руководителя учреждения, телефон </t>
  </si>
  <si>
    <t xml:space="preserve">Ф.И.О. главного бухгалтера, телефон </t>
  </si>
  <si>
    <t xml:space="preserve">Основной государственный регистрационный номер (ОГРН), дата государственной регистрации, наименование регистрирующего органа </t>
  </si>
  <si>
    <t xml:space="preserve">Код ОКВЭД (вид деятельности) </t>
  </si>
  <si>
    <t>Код код по реестру участников бюджетного процесса</t>
  </si>
  <si>
    <t>ИНН/КПП (номер налогоплательщика, причина постановки на учет в налоговом органе)</t>
  </si>
  <si>
    <t>Код ОКПО (предприятий и организаций)</t>
  </si>
  <si>
    <t>Код ОКФС (форма собственности)</t>
  </si>
  <si>
    <t>Код ОКОПФ (организационно-правовая форма)</t>
  </si>
  <si>
    <t>Код ОКАТО (местонахождение)</t>
  </si>
  <si>
    <t>Код ОКОГУ (орган управления)</t>
  </si>
  <si>
    <t>1. Общие положения</t>
  </si>
  <si>
    <t>Коды по Общероссийскому классификатору единиц измерения (ОКЕИ)</t>
  </si>
  <si>
    <t>Коды по Общероссийскому классификатору валют (ОКВ)</t>
  </si>
  <si>
    <t>2. Сведения о деятельности учреждения</t>
  </si>
  <si>
    <t>2.1</t>
  </si>
  <si>
    <t xml:space="preserve">Цели деятельности учреждения </t>
  </si>
  <si>
    <t>2.2</t>
  </si>
  <si>
    <t>Виды деятельности учреждения</t>
  </si>
  <si>
    <t>2.3</t>
  </si>
  <si>
    <t>Перечень услуг (работ), относящихся к основным видам деятельности учреждения</t>
  </si>
  <si>
    <t>2.1.1</t>
  </si>
  <si>
    <t>2.1.2</t>
  </si>
  <si>
    <t>2.2.1</t>
  </si>
  <si>
    <t>2.2.2</t>
  </si>
  <si>
    <t>2.1…</t>
  </si>
  <si>
    <t>2.2….</t>
  </si>
  <si>
    <t>2.3.1</t>
  </si>
  <si>
    <t>2.3.2</t>
  </si>
  <si>
    <t>2.3….</t>
  </si>
  <si>
    <t>2.4</t>
  </si>
  <si>
    <t xml:space="preserve">Общая балансовая стоимость движимого государственного имущества, в том числе </t>
  </si>
  <si>
    <t>в том числе балансовая стоимость особо ценного движимого имущества</t>
  </si>
  <si>
    <t>3. Показатели финансового состояния учреждения</t>
  </si>
  <si>
    <t>N п/п</t>
  </si>
  <si>
    <t>Наименование показателя</t>
  </si>
  <si>
    <t>Сумма, тыс. руб.</t>
  </si>
  <si>
    <t>Нефинансовые активы, всего:</t>
  </si>
  <si>
    <t>из них:</t>
  </si>
  <si>
    <t>недвижимое имущество, всего:</t>
  </si>
  <si>
    <t>в том числе: остаточная стоимость</t>
  </si>
  <si>
    <t>особо ценное движимое имущество, всего:</t>
  </si>
  <si>
    <t>Финансовые активы, всего:</t>
  </si>
  <si>
    <t>денежные средства учреждения, всего</t>
  </si>
  <si>
    <t>в том числе:</t>
  </si>
  <si>
    <t>денежные средства учреждения на счетах</t>
  </si>
  <si>
    <t>денежные средства учреждения, размещенные на депозиты в кредитной организации</t>
  </si>
  <si>
    <t>иные финансовые инструменты</t>
  </si>
  <si>
    <t>дебиторская задолженность по доходам</t>
  </si>
  <si>
    <t>дебиторская задолженность по расходам</t>
  </si>
  <si>
    <t>Обязательства, всего:</t>
  </si>
  <si>
    <t>долговые обязательства</t>
  </si>
  <si>
    <t>кредиторская задолженность:</t>
  </si>
  <si>
    <t>просроченная кредиторская задолженность</t>
  </si>
  <si>
    <t>Поступления от доходов, всего:</t>
  </si>
  <si>
    <t>в том числе: доходы от собственности</t>
  </si>
  <si>
    <t>доходы от оказания услуг, работ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</si>
  <si>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</si>
  <si>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</si>
  <si>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</si>
  <si>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всего:</t>
  </si>
  <si>
    <t>в том числе на: выплаты персоналу всего:</t>
  </si>
  <si>
    <t>социальные и иные выплаты населению, всего</t>
  </si>
  <si>
    <t>уплату налогов, сборов и иных платежей, всего</t>
  </si>
  <si>
    <t>расходы на закупку товаров, работ, услуг, всего</t>
  </si>
  <si>
    <t>Поступление финансовых активов, всего:</t>
  </si>
  <si>
    <t>из них: увеличение остатков средств</t>
  </si>
  <si>
    <t>прочие поступления</t>
  </si>
  <si>
    <t>Выбытие финансовых активов, всего</t>
  </si>
  <si>
    <t>Из них: уменьшение остатков средств</t>
  </si>
  <si>
    <t>прочие выбытия</t>
  </si>
  <si>
    <t>Остаток средств на начало года</t>
  </si>
  <si>
    <t>Остаток средств на конец года</t>
  </si>
  <si>
    <t>Код строки</t>
  </si>
  <si>
    <t>X</t>
  </si>
  <si>
    <t>всего</t>
  </si>
  <si>
    <t>из них гранты</t>
  </si>
  <si>
    <t>Объем финансового обеспечения (с точностью до двух знаков после запятой-0,00)</t>
  </si>
  <si>
    <t>Код по бюджетной классификации Российской Федерации</t>
  </si>
  <si>
    <t>Субсидия на финансовое обеспечение выполнения государственного задания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</si>
  <si>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</si>
  <si>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</si>
  <si>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 xml:space="preserve">доходы от штрафов, пеней, иных сумм принудительного изъятия 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</si>
  <si>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</si>
  <si>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всего на закупки</t>
  </si>
  <si>
    <t>на закупку товаров работ, услуг по году начала закупки:</t>
  </si>
  <si>
    <t>Год начала закупки</t>
  </si>
  <si>
    <t>в соответствии с Федеральным законом от 5 апреля 2013 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</si>
  <si>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№ 223-ФЗ "О закупках товаров, работ, услуг отдельными видами юридических лиц"</t>
  </si>
  <si>
    <t>из них:
оплата труда и начисления на выплаты по оплате труда</t>
  </si>
  <si>
    <t>Выплаты по расходам на закупку товаров, работ, услуг всего:</t>
  </si>
  <si>
    <t>в том числе:
на оплату контрактов заключенных до начала очередного финансового года:</t>
  </si>
  <si>
    <t>5. Показатели выплат по расходам на закупку товаров, работ, услуг учреждения</t>
  </si>
  <si>
    <t>по подведомственному</t>
  </si>
  <si>
    <t>(наименование органа государственной власти осуществляющего функции и полномочия учредителя)</t>
  </si>
  <si>
    <t>(наименование бюджетного (автономного) учреждения</t>
  </si>
  <si>
    <t>Наименование статьи расходов</t>
  </si>
  <si>
    <t>Мин</t>
  </si>
  <si>
    <t>Рз</t>
  </si>
  <si>
    <t>Пр</t>
  </si>
  <si>
    <t>КОСГУ</t>
  </si>
  <si>
    <t>(подпись)</t>
  </si>
  <si>
    <t>(расшифровка подписи)</t>
  </si>
  <si>
    <t>Главный бухгалтер учреждения</t>
  </si>
  <si>
    <t>М.П.</t>
  </si>
  <si>
    <t>телефон</t>
  </si>
  <si>
    <t>Сумма выплат по расходам на закупку товаров, работ и услуг, руб (с точностью до двух знаков после запятой - 0,00)</t>
  </si>
  <si>
    <t>Субсидии на осуществление капитальных вложений</t>
  </si>
  <si>
    <t>0001</t>
  </si>
  <si>
    <t>Субсидии предоставляемые в соответствии с абзацем 2 пункта 1 статьи 78.1 БК РФ</t>
  </si>
  <si>
    <t xml:space="preserve">Заработная плата </t>
  </si>
  <si>
    <t xml:space="preserve">Прочие выплаты </t>
  </si>
  <si>
    <t xml:space="preserve">Начисления на выплаты по оплате труда </t>
  </si>
  <si>
    <t xml:space="preserve">Услуги связи </t>
  </si>
  <si>
    <t xml:space="preserve">Транспортные услуги </t>
  </si>
  <si>
    <t xml:space="preserve">Коммунальные услуги </t>
  </si>
  <si>
    <t>Оплата за потребление газа</t>
  </si>
  <si>
    <t>Оплата за потребление электроэнергии</t>
  </si>
  <si>
    <t>Оплата за услуги по водоснабжению</t>
  </si>
  <si>
    <t>Прочие услуги</t>
  </si>
  <si>
    <t xml:space="preserve">Арендная плата за пользование имуществом </t>
  </si>
  <si>
    <t xml:space="preserve">Работы, услуги по содержанию имущества </t>
  </si>
  <si>
    <t xml:space="preserve">Прочие работы, услуги </t>
  </si>
  <si>
    <t xml:space="preserve">Прочие расходы </t>
  </si>
  <si>
    <t xml:space="preserve">Медикаменты </t>
  </si>
  <si>
    <t>Продукты питания</t>
  </si>
  <si>
    <t>Горюче-смазочные материалы</t>
  </si>
  <si>
    <t>Прочие</t>
  </si>
  <si>
    <t xml:space="preserve">Увеличение стоимости основных средств </t>
  </si>
  <si>
    <t>Субсидии на выполнение государственного задания</t>
  </si>
  <si>
    <t>Субсидии на иные цели</t>
  </si>
  <si>
    <t>ИТОГО:</t>
  </si>
  <si>
    <t>07</t>
  </si>
  <si>
    <t>КВР</t>
  </si>
  <si>
    <t>075</t>
  </si>
  <si>
    <t>КЦСР</t>
  </si>
  <si>
    <t>Министерству образования и науки РИ</t>
  </si>
  <si>
    <t>Руководитель учреждения</t>
  </si>
  <si>
    <t>в рублях</t>
  </si>
  <si>
    <t xml:space="preserve">в рублях </t>
  </si>
  <si>
    <t>Х</t>
  </si>
  <si>
    <t>Образовательная деятельность</t>
  </si>
  <si>
    <t>Реализация дошкольных образовательных программ</t>
  </si>
  <si>
    <t>Присмотр и уход за детьми</t>
  </si>
  <si>
    <t>Осуществление образовательной  деятельности по образовательной программе дошкольного образования</t>
  </si>
  <si>
    <t>4.  Показатели по поступлениям и выплатам учреждения на 2021 год</t>
  </si>
  <si>
    <t>4.  Показатели по поступлениям и выплатам учреждения на 2022 год</t>
  </si>
  <si>
    <t>"____"_________________2020 г.</t>
  </si>
  <si>
    <t>ПРОЕКТ ПЛАНА
финансово-хозяйственной деятельности на 2021 год и на плановый период 2022 и 2023 годов</t>
  </si>
  <si>
    <t>Расшифровка
 к проекту плану финансово хозяйственной деятельности</t>
  </si>
  <si>
    <r>
      <t>2021</t>
    </r>
    <r>
      <rPr>
        <u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год и на плановый период 2022 и 2023 годов</t>
    </r>
  </si>
  <si>
    <t>4.  Показатели по поступлениям и выплатам учреждения на 2023 год</t>
  </si>
  <si>
    <t>на 2021 г. очередной финансовый год</t>
  </si>
  <si>
    <t>на 2022 г. на 1-ый год планового периода</t>
  </si>
  <si>
    <t>на 2023 г. 2-ой год планового периода</t>
  </si>
  <si>
    <t>Сумма 2021 г (тыс.руб.)</t>
  </si>
  <si>
    <t>Сумма 2022 г (тыс.руб.)</t>
  </si>
  <si>
    <t>Сумма 2023 г (тыс.руб.)</t>
  </si>
  <si>
    <t>02</t>
  </si>
  <si>
    <t>0310211140</t>
  </si>
  <si>
    <t>Увеличение стоимости лекарственных препаратов и материалов, применяемых в медицинских целях</t>
  </si>
  <si>
    <t>Увеличение стоимости продуктов питания</t>
  </si>
  <si>
    <t>Увеличение стоимости горюче-смазочных материалов</t>
  </si>
  <si>
    <t>Увеличение стоимости строительных материалов</t>
  </si>
  <si>
    <t>Увеличение стоимости мягкого инвентаря</t>
  </si>
  <si>
    <t>Увеличение стоимости прочих оборотных запасов (материалов</t>
  </si>
  <si>
    <t>Увеличение стоимости прочих материальных запасов однократного применения</t>
  </si>
  <si>
    <t xml:space="preserve">851-852-853 </t>
  </si>
  <si>
    <r>
      <t xml:space="preserve">УТВЕРЖДАЮ:
</t>
    </r>
    <r>
      <rPr>
        <b/>
        <u/>
        <sz val="16"/>
        <color theme="1"/>
        <rFont val="Times New Roman"/>
        <family val="1"/>
        <charset val="204"/>
      </rPr>
      <t>МИНИСТР ОБРАЗОВАНИЯ И НАУКИ 
РЕСПУБЛИКИ ИНГУШЕТИЯ</t>
    </r>
    <r>
      <rPr>
        <b/>
        <sz val="16"/>
        <color theme="1"/>
        <rFont val="Times New Roman"/>
        <family val="1"/>
        <charset val="204"/>
      </rPr>
      <t xml:space="preserve">
</t>
    </r>
    <r>
      <rPr>
        <b/>
        <vertAlign val="superscript"/>
        <sz val="16"/>
        <color theme="1"/>
        <rFont val="Times New Roman"/>
        <family val="1"/>
        <charset val="204"/>
      </rPr>
      <t xml:space="preserve">
</t>
    </r>
    <r>
      <rPr>
        <b/>
        <sz val="16"/>
        <color theme="1"/>
        <rFont val="Times New Roman"/>
        <family val="1"/>
        <charset val="204"/>
      </rPr>
      <t xml:space="preserve">___________________Э.И.БОКОВА                                                                                      </t>
    </r>
  </si>
  <si>
    <t>Штрафы, пени</t>
  </si>
  <si>
    <t xml:space="preserve">Иные выплаты текущего характера организациям
</t>
  </si>
  <si>
    <r>
      <t>ГБОУ "</t>
    </r>
    <r>
      <rPr>
        <u/>
        <sz val="12"/>
        <color theme="1"/>
        <rFont val="Times New Roman"/>
        <family val="1"/>
        <charset val="204"/>
      </rPr>
      <t>сош №14 с.п.Нижние Ачалуки</t>
    </r>
    <r>
      <rPr>
        <sz val="12"/>
        <color theme="1"/>
        <rFont val="Times New Roman"/>
        <family val="1"/>
        <charset val="204"/>
      </rPr>
      <t>"</t>
    </r>
  </si>
  <si>
    <t>Государственнле бюжетное общеобразовательное учреждение "Средняя общеобразовательная школа №14 с.п.Нижние Ачалуки"</t>
  </si>
  <si>
    <t>ГБОУ "СОШ №14 с.п.Нижние Ачалуки"</t>
  </si>
  <si>
    <t>РИ, Малгобекский район, с.п.Нижние Ачалуки, ул.Шоссейная,81</t>
  </si>
  <si>
    <t>Цечоева Циэш Бекмурзиевна 89287301475</t>
  </si>
  <si>
    <t>Аушев Магомед Арсигиреевич 89280918134</t>
  </si>
  <si>
    <t>1020600509214.---23,08,2001г,</t>
  </si>
  <si>
    <t>0601017577/060101001</t>
  </si>
  <si>
    <t>85.14</t>
  </si>
  <si>
    <t>262Э3302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</si>
</sst>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rgb="FF26282F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vertAlign val="superscript"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4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4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 wrapText="1"/>
    </xf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49" fontId="7" fillId="0" borderId="0" xfId="0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justify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1" fillId="5" borderId="4" xfId="0" applyFont="1" applyFill="1" applyBorder="1" applyAlignment="1">
      <alignment horizontal="center" vertical="center" wrapText="1"/>
    </xf>
    <xf numFmtId="4" fontId="2" fillId="5" borderId="4" xfId="0" applyNumberFormat="1" applyFont="1" applyFill="1" applyBorder="1" applyAlignment="1">
      <alignment horizontal="justify" vertical="center" wrapText="1"/>
    </xf>
    <xf numFmtId="4" fontId="2" fillId="3" borderId="4" xfId="0" applyNumberFormat="1" applyFont="1" applyFill="1" applyBorder="1" applyAlignment="1">
      <alignment horizontal="justify" vertical="center" wrapText="1"/>
    </xf>
    <xf numFmtId="0" fontId="1" fillId="3" borderId="0" xfId="0" applyFont="1" applyFill="1"/>
    <xf numFmtId="4" fontId="1" fillId="3" borderId="0" xfId="0" applyNumberFormat="1" applyFont="1" applyFill="1"/>
    <xf numFmtId="0" fontId="1" fillId="0" borderId="0" xfId="0" applyFont="1" applyBorder="1" applyAlignment="1">
      <alignment horizontal="center" wrapText="1"/>
    </xf>
    <xf numFmtId="49" fontId="1" fillId="0" borderId="0" xfId="0" applyNumberFormat="1" applyFont="1" applyAlignment="1">
      <alignment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1" fillId="0" borderId="0" xfId="0" applyFont="1" applyBorder="1" applyAlignment="1">
      <alignment wrapText="1"/>
    </xf>
    <xf numFmtId="0" fontId="13" fillId="0" borderId="4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wrapText="1"/>
    </xf>
    <xf numFmtId="4" fontId="1" fillId="6" borderId="4" xfId="0" applyNumberFormat="1" applyFont="1" applyFill="1" applyBorder="1" applyAlignment="1">
      <alignment horizont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7" borderId="0" xfId="0" applyFont="1" applyFill="1"/>
    <xf numFmtId="0" fontId="1" fillId="7" borderId="0" xfId="0" applyFont="1" applyFill="1" applyAlignment="1">
      <alignment wrapText="1"/>
    </xf>
    <xf numFmtId="0" fontId="1" fillId="3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wrapText="1"/>
    </xf>
    <xf numFmtId="3" fontId="2" fillId="3" borderId="4" xfId="0" applyNumberFormat="1" applyFont="1" applyFill="1" applyBorder="1" applyAlignment="1">
      <alignment horizontal="center" vertical="center" wrapText="1"/>
    </xf>
    <xf numFmtId="3" fontId="2" fillId="3" borderId="4" xfId="0" applyNumberFormat="1" applyFont="1" applyFill="1" applyBorder="1" applyAlignment="1">
      <alignment horizontal="center" wrapText="1"/>
    </xf>
    <xf numFmtId="4" fontId="1" fillId="0" borderId="4" xfId="0" applyNumberFormat="1" applyFont="1" applyBorder="1" applyAlignment="1">
      <alignment horizontal="justify" vertical="center" wrapText="1"/>
    </xf>
    <xf numFmtId="2" fontId="13" fillId="6" borderId="4" xfId="0" applyNumberFormat="1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2" fontId="13" fillId="6" borderId="4" xfId="0" applyNumberFormat="1" applyFont="1" applyFill="1" applyBorder="1" applyAlignment="1">
      <alignment horizontal="justify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4" fontId="1" fillId="3" borderId="4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8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0" xfId="0" applyFont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 vertical="center" wrapText="1"/>
    </xf>
    <xf numFmtId="0" fontId="7" fillId="8" borderId="5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49" fontId="7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left" wrapText="1"/>
    </xf>
    <xf numFmtId="0" fontId="7" fillId="3" borderId="0" xfId="0" applyFont="1" applyFill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wrapText="1"/>
    </xf>
    <xf numFmtId="49" fontId="7" fillId="0" borderId="3" xfId="0" applyNumberFormat="1" applyFont="1" applyBorder="1" applyAlignment="1">
      <alignment horizontal="center" wrapText="1"/>
    </xf>
    <xf numFmtId="49" fontId="7" fillId="0" borderId="5" xfId="0" applyNumberFormat="1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wrapText="1"/>
    </xf>
    <xf numFmtId="0" fontId="7" fillId="0" borderId="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49" fontId="1" fillId="3" borderId="4" xfId="0" applyNumberFormat="1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49" fontId="1" fillId="6" borderId="4" xfId="0" applyNumberFormat="1" applyFont="1" applyFill="1" applyBorder="1" applyAlignment="1">
      <alignment horizontal="center" wrapText="1"/>
    </xf>
    <xf numFmtId="0" fontId="1" fillId="6" borderId="4" xfId="0" applyFont="1" applyFill="1" applyBorder="1" applyAlignment="1">
      <alignment horizontal="center" wrapText="1"/>
    </xf>
    <xf numFmtId="49" fontId="1" fillId="0" borderId="4" xfId="0" applyNumberFormat="1" applyFont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0" fontId="1" fillId="6" borderId="4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1" fillId="6" borderId="6" xfId="0" applyFont="1" applyFill="1" applyBorder="1" applyAlignment="1">
      <alignment horizontal="left" wrapText="1"/>
    </xf>
    <xf numFmtId="0" fontId="1" fillId="6" borderId="3" xfId="0" applyFont="1" applyFill="1" applyBorder="1" applyAlignment="1">
      <alignment horizontal="left" wrapText="1"/>
    </xf>
    <xf numFmtId="0" fontId="1" fillId="6" borderId="5" xfId="0" applyFont="1" applyFill="1" applyBorder="1" applyAlignment="1">
      <alignment horizontal="left" wrapText="1"/>
    </xf>
    <xf numFmtId="0" fontId="1" fillId="4" borderId="6" xfId="0" applyFont="1" applyFill="1" applyBorder="1" applyAlignment="1">
      <alignment horizontal="left" wrapText="1"/>
    </xf>
    <xf numFmtId="0" fontId="1" fillId="4" borderId="3" xfId="0" applyFont="1" applyFill="1" applyBorder="1" applyAlignment="1">
      <alignment horizontal="left" wrapText="1"/>
    </xf>
    <xf numFmtId="0" fontId="1" fillId="4" borderId="5" xfId="0" applyFont="1" applyFill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5" borderId="1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33"/>
  <sheetViews>
    <sheetView view="pageBreakPreview" topLeftCell="A10" zoomScale="70" zoomScaleSheetLayoutView="70" workbookViewId="0">
      <selection activeCell="Z27" sqref="Z27:AF27"/>
    </sheetView>
  </sheetViews>
  <sheetFormatPr defaultColWidth="8.85546875" defaultRowHeight="15.75" x14ac:dyDescent="0.25"/>
  <cols>
    <col min="1" max="1" width="1.7109375" style="9" customWidth="1"/>
    <col min="2" max="2" width="5.28515625" style="9" customWidth="1"/>
    <col min="3" max="13" width="3" style="9" customWidth="1"/>
    <col min="14" max="14" width="1.28515625" style="9" customWidth="1"/>
    <col min="15" max="15" width="8" style="9" customWidth="1"/>
    <col min="16" max="17" width="3" style="9" hidden="1" customWidth="1"/>
    <col min="18" max="18" width="0.28515625" style="9" hidden="1" customWidth="1"/>
    <col min="19" max="19" width="2" style="9" hidden="1" customWidth="1"/>
    <col min="20" max="20" width="3" style="9" hidden="1" customWidth="1"/>
    <col min="21" max="21" width="1.28515625" style="9" hidden="1" customWidth="1"/>
    <col min="22" max="23" width="3" style="9" hidden="1" customWidth="1"/>
    <col min="24" max="24" width="1" style="9" hidden="1" customWidth="1"/>
    <col min="25" max="29" width="3" style="9" customWidth="1"/>
    <col min="30" max="30" width="58.140625" style="9" customWidth="1"/>
    <col min="31" max="33" width="3" style="9" customWidth="1"/>
    <col min="34" max="16384" width="8.85546875" style="9"/>
  </cols>
  <sheetData>
    <row r="1" spans="2:33" ht="13.9" customHeight="1" x14ac:dyDescent="0.25"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29"/>
      <c r="Q1" s="29"/>
      <c r="R1" s="29"/>
      <c r="S1" s="29"/>
      <c r="T1" s="57" t="s">
        <v>178</v>
      </c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</row>
    <row r="2" spans="2:33" x14ac:dyDescent="0.25"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29"/>
      <c r="Q2" s="29"/>
      <c r="R2" s="29"/>
      <c r="S2" s="29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</row>
    <row r="3" spans="2:33" x14ac:dyDescent="0.25"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29"/>
      <c r="Q3" s="29"/>
      <c r="R3" s="29"/>
      <c r="S3" s="29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</row>
    <row r="4" spans="2:33" x14ac:dyDescent="0.25"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29"/>
      <c r="Q4" s="29"/>
      <c r="R4" s="29"/>
      <c r="S4" s="29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</row>
    <row r="5" spans="2:33" x14ac:dyDescent="0.25"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29"/>
      <c r="Q5" s="29"/>
      <c r="R5" s="29"/>
      <c r="S5" s="29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</row>
    <row r="6" spans="2:33" ht="34.9" customHeight="1" x14ac:dyDescent="0.25"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29"/>
      <c r="Q6" s="29"/>
      <c r="R6" s="29"/>
      <c r="S6" s="29"/>
      <c r="T6" s="57"/>
      <c r="U6" s="57"/>
      <c r="V6" s="57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</row>
    <row r="7" spans="2:33" ht="37.5" customHeight="1" x14ac:dyDescent="0.3">
      <c r="B7" s="12"/>
      <c r="C7" s="58"/>
      <c r="D7" s="58"/>
      <c r="E7" s="12"/>
      <c r="F7" s="58"/>
      <c r="G7" s="58"/>
      <c r="H7" s="58"/>
      <c r="I7" s="58"/>
      <c r="J7" s="58"/>
      <c r="K7" s="58"/>
      <c r="L7" s="58"/>
      <c r="M7" s="58"/>
      <c r="N7" s="58"/>
      <c r="T7" s="30"/>
      <c r="U7" s="30" t="s">
        <v>0</v>
      </c>
      <c r="V7" s="59"/>
      <c r="W7" s="59"/>
      <c r="X7" s="30" t="s">
        <v>0</v>
      </c>
      <c r="Y7" s="60"/>
      <c r="Z7" s="60"/>
      <c r="AA7" s="60"/>
      <c r="AB7" s="60"/>
      <c r="AC7" s="60"/>
      <c r="AD7" s="57" t="s">
        <v>157</v>
      </c>
      <c r="AE7" s="57"/>
      <c r="AF7" s="57"/>
      <c r="AG7" s="57"/>
    </row>
    <row r="8" spans="2:33" ht="20.25" x14ac:dyDescent="0.3"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T8" s="31"/>
      <c r="U8" s="31"/>
      <c r="V8" s="31"/>
      <c r="W8" s="31"/>
      <c r="X8" s="31"/>
      <c r="Y8" s="32"/>
      <c r="Z8" s="32"/>
      <c r="AA8" s="32"/>
      <c r="AB8" s="32"/>
      <c r="AC8" s="32"/>
      <c r="AD8" s="31"/>
      <c r="AE8" s="31"/>
      <c r="AF8" s="31"/>
      <c r="AG8" s="31"/>
    </row>
    <row r="9" spans="2:33" ht="39.75" customHeight="1" x14ac:dyDescent="0.3">
      <c r="B9" s="61" t="s">
        <v>158</v>
      </c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</row>
    <row r="10" spans="2:33" x14ac:dyDescent="0.25"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</row>
    <row r="11" spans="2:33" x14ac:dyDescent="0.25">
      <c r="B11" s="58" t="s">
        <v>21</v>
      </c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</row>
    <row r="13" spans="2:33" s="14" customFormat="1" ht="51.75" customHeight="1" x14ac:dyDescent="0.3">
      <c r="B13" s="62" t="s">
        <v>2</v>
      </c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3" t="s">
        <v>182</v>
      </c>
      <c r="AA13" s="64"/>
      <c r="AB13" s="64"/>
      <c r="AC13" s="64"/>
      <c r="AD13" s="64"/>
      <c r="AE13" s="64"/>
      <c r="AF13" s="65"/>
    </row>
    <row r="14" spans="2:33" s="14" customFormat="1" ht="18.75" customHeight="1" x14ac:dyDescent="0.3">
      <c r="B14" s="62" t="s">
        <v>3</v>
      </c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3" t="s">
        <v>183</v>
      </c>
      <c r="AA14" s="64"/>
      <c r="AB14" s="64"/>
      <c r="AC14" s="64"/>
      <c r="AD14" s="64"/>
      <c r="AE14" s="64"/>
      <c r="AF14" s="65"/>
    </row>
    <row r="15" spans="2:33" s="14" customFormat="1" ht="18.75" customHeight="1" x14ac:dyDescent="0.3">
      <c r="B15" s="62" t="s">
        <v>4</v>
      </c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 t="s">
        <v>184</v>
      </c>
      <c r="AA15" s="62"/>
      <c r="AB15" s="62"/>
      <c r="AC15" s="62"/>
      <c r="AD15" s="62"/>
      <c r="AE15" s="62"/>
      <c r="AF15" s="62"/>
    </row>
    <row r="16" spans="2:33" s="14" customFormat="1" ht="18.75" customHeight="1" x14ac:dyDescent="0.3">
      <c r="B16" s="62" t="s">
        <v>5</v>
      </c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 t="s">
        <v>184</v>
      </c>
      <c r="AA16" s="62"/>
      <c r="AB16" s="62"/>
      <c r="AC16" s="62"/>
      <c r="AD16" s="62"/>
      <c r="AE16" s="62"/>
      <c r="AF16" s="62"/>
    </row>
    <row r="17" spans="2:32" s="14" customFormat="1" ht="18.75" customHeight="1" x14ac:dyDescent="0.3">
      <c r="B17" s="62" t="s">
        <v>6</v>
      </c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 t="s">
        <v>184</v>
      </c>
      <c r="AA17" s="62"/>
      <c r="AB17" s="62"/>
      <c r="AC17" s="62"/>
      <c r="AD17" s="62"/>
      <c r="AE17" s="62"/>
      <c r="AF17" s="62"/>
    </row>
    <row r="18" spans="2:32" s="14" customFormat="1" ht="18.75" customHeight="1" x14ac:dyDescent="0.3">
      <c r="B18" s="62" t="s">
        <v>7</v>
      </c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>
        <v>89280918134</v>
      </c>
      <c r="AA18" s="62"/>
      <c r="AB18" s="62"/>
      <c r="AC18" s="62"/>
      <c r="AD18" s="62"/>
      <c r="AE18" s="62"/>
      <c r="AF18" s="62"/>
    </row>
    <row r="19" spans="2:32" s="14" customFormat="1" ht="18.75" customHeight="1" x14ac:dyDescent="0.3">
      <c r="B19" s="62" t="s">
        <v>8</v>
      </c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6"/>
      <c r="AA19" s="66"/>
      <c r="AB19" s="66"/>
      <c r="AC19" s="66"/>
      <c r="AD19" s="66"/>
      <c r="AE19" s="66"/>
      <c r="AF19" s="66"/>
    </row>
    <row r="20" spans="2:32" s="14" customFormat="1" ht="18.75" customHeight="1" x14ac:dyDescent="0.3">
      <c r="B20" s="62" t="s">
        <v>9</v>
      </c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3"/>
      <c r="AA20" s="64"/>
      <c r="AB20" s="64"/>
      <c r="AC20" s="64"/>
      <c r="AD20" s="64"/>
      <c r="AE20" s="64"/>
      <c r="AF20" s="65"/>
    </row>
    <row r="21" spans="2:32" s="14" customFormat="1" ht="18.75" customHeight="1" x14ac:dyDescent="0.3">
      <c r="B21" s="62" t="s">
        <v>10</v>
      </c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 t="s">
        <v>185</v>
      </c>
      <c r="AA21" s="62"/>
      <c r="AB21" s="62"/>
      <c r="AC21" s="62"/>
      <c r="AD21" s="62"/>
      <c r="AE21" s="62"/>
      <c r="AF21" s="62"/>
    </row>
    <row r="22" spans="2:32" s="14" customFormat="1" ht="18.75" customHeight="1" x14ac:dyDescent="0.3">
      <c r="B22" s="62" t="s">
        <v>11</v>
      </c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7" t="s">
        <v>186</v>
      </c>
      <c r="AA22" s="68"/>
      <c r="AB22" s="68"/>
      <c r="AC22" s="68"/>
      <c r="AD22" s="68"/>
      <c r="AE22" s="68"/>
      <c r="AF22" s="69"/>
    </row>
    <row r="23" spans="2:32" s="14" customFormat="1" ht="85.5" customHeight="1" x14ac:dyDescent="0.3">
      <c r="B23" s="62" t="s">
        <v>12</v>
      </c>
      <c r="C23" s="62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 t="s">
        <v>187</v>
      </c>
      <c r="AA23" s="62"/>
      <c r="AB23" s="62"/>
      <c r="AC23" s="62"/>
      <c r="AD23" s="62"/>
      <c r="AE23" s="62"/>
      <c r="AF23" s="62"/>
    </row>
    <row r="24" spans="2:32" s="14" customFormat="1" ht="63.75" customHeight="1" x14ac:dyDescent="0.3">
      <c r="B24" s="62" t="s">
        <v>15</v>
      </c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 t="s">
        <v>188</v>
      </c>
      <c r="AA24" s="62"/>
      <c r="AB24" s="62"/>
      <c r="AC24" s="62"/>
      <c r="AD24" s="62"/>
      <c r="AE24" s="62"/>
      <c r="AF24" s="62"/>
    </row>
    <row r="25" spans="2:32" s="14" customFormat="1" ht="36" customHeight="1" x14ac:dyDescent="0.3">
      <c r="B25" s="62" t="s">
        <v>16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>
        <v>48905271</v>
      </c>
      <c r="AA25" s="62"/>
      <c r="AB25" s="62"/>
      <c r="AC25" s="62"/>
      <c r="AD25" s="62"/>
      <c r="AE25" s="62"/>
      <c r="AF25" s="62"/>
    </row>
    <row r="26" spans="2:32" s="14" customFormat="1" ht="24" customHeight="1" x14ac:dyDescent="0.3">
      <c r="B26" s="62" t="s">
        <v>17</v>
      </c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>
        <v>13</v>
      </c>
      <c r="AA26" s="62"/>
      <c r="AB26" s="62"/>
      <c r="AC26" s="62"/>
      <c r="AD26" s="62"/>
      <c r="AE26" s="62"/>
      <c r="AF26" s="62"/>
    </row>
    <row r="27" spans="2:32" s="14" customFormat="1" ht="18.75" customHeight="1" x14ac:dyDescent="0.3">
      <c r="B27" s="62" t="s">
        <v>18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>
        <v>75204</v>
      </c>
      <c r="AA27" s="62"/>
      <c r="AB27" s="62"/>
      <c r="AC27" s="62"/>
      <c r="AD27" s="62"/>
      <c r="AE27" s="62"/>
      <c r="AF27" s="62"/>
    </row>
    <row r="28" spans="2:32" s="14" customFormat="1" ht="18.75" customHeight="1" x14ac:dyDescent="0.3">
      <c r="B28" s="62" t="s">
        <v>13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 t="s">
        <v>189</v>
      </c>
      <c r="AA28" s="62"/>
      <c r="AB28" s="62"/>
      <c r="AC28" s="62"/>
      <c r="AD28" s="62"/>
      <c r="AE28" s="62"/>
      <c r="AF28" s="62"/>
    </row>
    <row r="29" spans="2:32" s="14" customFormat="1" ht="18.75" customHeight="1" x14ac:dyDescent="0.3">
      <c r="B29" s="62" t="s">
        <v>19</v>
      </c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>
        <v>26215828001</v>
      </c>
      <c r="AA29" s="62"/>
      <c r="AB29" s="62"/>
      <c r="AC29" s="62"/>
      <c r="AD29" s="62"/>
      <c r="AE29" s="62"/>
      <c r="AF29" s="62"/>
    </row>
    <row r="30" spans="2:32" s="14" customFormat="1" ht="18.75" customHeight="1" x14ac:dyDescent="0.3">
      <c r="B30" s="62" t="s">
        <v>20</v>
      </c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>
        <v>2300223</v>
      </c>
      <c r="AA30" s="62"/>
      <c r="AB30" s="62"/>
      <c r="AC30" s="62"/>
      <c r="AD30" s="62"/>
      <c r="AE30" s="62"/>
      <c r="AF30" s="62"/>
    </row>
    <row r="31" spans="2:32" s="14" customFormat="1" ht="55.5" customHeight="1" x14ac:dyDescent="0.3">
      <c r="B31" s="62" t="s">
        <v>14</v>
      </c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 t="s">
        <v>190</v>
      </c>
      <c r="AA31" s="62"/>
      <c r="AB31" s="62"/>
      <c r="AC31" s="62"/>
      <c r="AD31" s="62"/>
      <c r="AE31" s="62"/>
      <c r="AF31" s="62"/>
    </row>
    <row r="32" spans="2:32" s="14" customFormat="1" ht="45" customHeight="1" x14ac:dyDescent="0.3">
      <c r="B32" s="62" t="s">
        <v>22</v>
      </c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>
        <v>383</v>
      </c>
      <c r="AA32" s="62"/>
      <c r="AB32" s="62"/>
      <c r="AC32" s="62"/>
      <c r="AD32" s="62"/>
      <c r="AE32" s="62"/>
      <c r="AF32" s="62"/>
    </row>
    <row r="33" spans="2:32" s="14" customFormat="1" ht="51" customHeight="1" x14ac:dyDescent="0.3">
      <c r="B33" s="62" t="s">
        <v>23</v>
      </c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>
        <v>643</v>
      </c>
      <c r="AA33" s="62"/>
      <c r="AB33" s="62"/>
      <c r="AC33" s="62"/>
      <c r="AD33" s="62"/>
      <c r="AE33" s="62"/>
      <c r="AF33" s="62"/>
    </row>
  </sheetData>
  <mergeCells count="54">
    <mergeCell ref="B32:Y32"/>
    <mergeCell ref="Z32:AF32"/>
    <mergeCell ref="B33:Y33"/>
    <mergeCell ref="Z33:AF33"/>
    <mergeCell ref="B29:Y29"/>
    <mergeCell ref="Z29:AF29"/>
    <mergeCell ref="B30:Y30"/>
    <mergeCell ref="Z30:AF30"/>
    <mergeCell ref="B31:Y31"/>
    <mergeCell ref="Z31:AF31"/>
    <mergeCell ref="B26:Y26"/>
    <mergeCell ref="Z26:AF26"/>
    <mergeCell ref="B27:Y27"/>
    <mergeCell ref="Z27:AF27"/>
    <mergeCell ref="B28:Y28"/>
    <mergeCell ref="Z28:AF28"/>
    <mergeCell ref="B23:Y23"/>
    <mergeCell ref="Z23:AF23"/>
    <mergeCell ref="B24:Y24"/>
    <mergeCell ref="Z24:AF24"/>
    <mergeCell ref="B25:Y25"/>
    <mergeCell ref="Z25:AF25"/>
    <mergeCell ref="B20:Y20"/>
    <mergeCell ref="Z20:AF20"/>
    <mergeCell ref="B21:Y21"/>
    <mergeCell ref="Z21:AF21"/>
    <mergeCell ref="B22:Y22"/>
    <mergeCell ref="Z22:AF22"/>
    <mergeCell ref="B17:Y17"/>
    <mergeCell ref="Z17:AF17"/>
    <mergeCell ref="B18:Y18"/>
    <mergeCell ref="Z18:AF18"/>
    <mergeCell ref="B19:Y19"/>
    <mergeCell ref="Z19:AF19"/>
    <mergeCell ref="B14:Y14"/>
    <mergeCell ref="Z14:AF14"/>
    <mergeCell ref="B15:Y15"/>
    <mergeCell ref="Z15:AF15"/>
    <mergeCell ref="B16:Y16"/>
    <mergeCell ref="Z16:AF16"/>
    <mergeCell ref="B9:AG9"/>
    <mergeCell ref="J10:M10"/>
    <mergeCell ref="N10:V10"/>
    <mergeCell ref="B11:AG11"/>
    <mergeCell ref="B13:Y13"/>
    <mergeCell ref="Z13:AF13"/>
    <mergeCell ref="B1:O6"/>
    <mergeCell ref="T1:AG6"/>
    <mergeCell ref="C7:D7"/>
    <mergeCell ref="F7:K7"/>
    <mergeCell ref="L7:N7"/>
    <mergeCell ref="V7:W7"/>
    <mergeCell ref="Y7:AC7"/>
    <mergeCell ref="AD7:AG7"/>
  </mergeCells>
  <pageMargins left="0.23622047244094491" right="0.23622047244094491" top="0.74803149606299213" bottom="0.74803149606299213" header="0.31496062992125984" footer="0.31496062992125984"/>
  <pageSetup paperSize="9" scale="7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4"/>
  <sheetViews>
    <sheetView view="pageBreakPreview" topLeftCell="A22" zoomScale="85" zoomScaleSheetLayoutView="85" workbookViewId="0">
      <selection activeCell="AD23" sqref="AD23:AH44"/>
    </sheetView>
  </sheetViews>
  <sheetFormatPr defaultColWidth="8.85546875" defaultRowHeight="15.75" x14ac:dyDescent="0.25"/>
  <cols>
    <col min="1" max="1" width="1.7109375" style="11" customWidth="1"/>
    <col min="2" max="2" width="5.28515625" style="11" customWidth="1"/>
    <col min="3" max="17" width="3" style="11" customWidth="1"/>
    <col min="18" max="18" width="1.7109375" style="11" customWidth="1"/>
    <col min="19" max="20" width="3" style="11" customWidth="1"/>
    <col min="21" max="21" width="1.28515625" style="11" customWidth="1"/>
    <col min="22" max="23" width="3" style="11" customWidth="1"/>
    <col min="24" max="24" width="1" style="11" customWidth="1"/>
    <col min="25" max="34" width="3" style="11" customWidth="1"/>
    <col min="35" max="16384" width="8.85546875" style="11"/>
  </cols>
  <sheetData>
    <row r="1" spans="1:34" s="9" customFormat="1" ht="18.75" x14ac:dyDescent="0.3">
      <c r="A1" s="21"/>
      <c r="B1" s="72" t="s">
        <v>24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</row>
    <row r="2" spans="1:34" s="9" customFormat="1" ht="14.45" customHeight="1" x14ac:dyDescent="0.3">
      <c r="A2" s="70" t="s">
        <v>25</v>
      </c>
      <c r="B2" s="70"/>
      <c r="C2" s="71" t="s">
        <v>26</v>
      </c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4"/>
    </row>
    <row r="3" spans="1:34" s="9" customFormat="1" ht="15.75" customHeight="1" x14ac:dyDescent="0.3">
      <c r="A3" s="70" t="s">
        <v>31</v>
      </c>
      <c r="B3" s="70"/>
      <c r="C3" s="73" t="s">
        <v>154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14"/>
    </row>
    <row r="4" spans="1:34" s="9" customFormat="1" ht="14.45" customHeight="1" x14ac:dyDescent="0.3">
      <c r="A4" s="70" t="s">
        <v>32</v>
      </c>
      <c r="B4" s="70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14"/>
    </row>
    <row r="5" spans="1:34" s="9" customFormat="1" ht="14.45" customHeight="1" x14ac:dyDescent="0.3">
      <c r="A5" s="71" t="s">
        <v>35</v>
      </c>
      <c r="B5" s="71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14"/>
    </row>
    <row r="6" spans="1:34" s="9" customFormat="1" ht="14.45" customHeight="1" x14ac:dyDescent="0.3">
      <c r="A6" s="70" t="s">
        <v>27</v>
      </c>
      <c r="B6" s="70"/>
      <c r="C6" s="71" t="s">
        <v>28</v>
      </c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4"/>
    </row>
    <row r="7" spans="1:34" s="9" customFormat="1" ht="18.75" x14ac:dyDescent="0.3">
      <c r="A7" s="70" t="s">
        <v>33</v>
      </c>
      <c r="B7" s="70"/>
      <c r="C7" s="73" t="s">
        <v>151</v>
      </c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14"/>
    </row>
    <row r="8" spans="1:34" s="9" customFormat="1" ht="18.75" x14ac:dyDescent="0.3">
      <c r="A8" s="70" t="s">
        <v>34</v>
      </c>
      <c r="B8" s="70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14"/>
    </row>
    <row r="9" spans="1:34" s="9" customFormat="1" ht="18.75" x14ac:dyDescent="0.3">
      <c r="A9" s="70" t="s">
        <v>36</v>
      </c>
      <c r="B9" s="70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14"/>
    </row>
    <row r="10" spans="1:34" s="9" customFormat="1" ht="18.75" x14ac:dyDescent="0.3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</row>
    <row r="11" spans="1:34" s="9" customFormat="1" ht="34.5" customHeight="1" x14ac:dyDescent="0.3">
      <c r="A11" s="70" t="s">
        <v>29</v>
      </c>
      <c r="B11" s="70"/>
      <c r="C11" s="71" t="s">
        <v>30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14"/>
    </row>
    <row r="12" spans="1:34" s="9" customFormat="1" ht="20.25" customHeight="1" x14ac:dyDescent="0.3">
      <c r="A12" s="70" t="s">
        <v>37</v>
      </c>
      <c r="B12" s="70"/>
      <c r="C12" s="73" t="s">
        <v>152</v>
      </c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14"/>
    </row>
    <row r="13" spans="1:34" s="9" customFormat="1" ht="23.25" customHeight="1" x14ac:dyDescent="0.3">
      <c r="A13" s="70" t="s">
        <v>38</v>
      </c>
      <c r="B13" s="70"/>
      <c r="C13" s="73" t="s">
        <v>153</v>
      </c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14"/>
    </row>
    <row r="14" spans="1:34" s="9" customFormat="1" ht="18.75" x14ac:dyDescent="0.3">
      <c r="A14" s="70" t="s">
        <v>39</v>
      </c>
      <c r="B14" s="70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14"/>
    </row>
    <row r="15" spans="1:34" s="9" customFormat="1" ht="18.75" x14ac:dyDescent="0.3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</row>
    <row r="16" spans="1:34" s="9" customFormat="1" ht="36.75" customHeight="1" x14ac:dyDescent="0.3">
      <c r="A16" s="70" t="s">
        <v>40</v>
      </c>
      <c r="B16" s="70"/>
      <c r="C16" s="71" t="s">
        <v>41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16"/>
      <c r="AA16" s="76"/>
      <c r="AB16" s="77"/>
      <c r="AC16" s="77"/>
      <c r="AD16" s="77"/>
      <c r="AE16" s="77"/>
      <c r="AF16" s="77"/>
      <c r="AG16" s="78"/>
      <c r="AH16" s="14"/>
    </row>
    <row r="17" spans="1:34" s="9" customFormat="1" ht="37.5" customHeight="1" x14ac:dyDescent="0.3">
      <c r="A17" s="14"/>
      <c r="B17" s="14"/>
      <c r="C17" s="74" t="s">
        <v>42</v>
      </c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14"/>
      <c r="AA17" s="75"/>
      <c r="AB17" s="75"/>
      <c r="AC17" s="75"/>
      <c r="AD17" s="75"/>
      <c r="AE17" s="75"/>
      <c r="AF17" s="75"/>
      <c r="AG17" s="75"/>
      <c r="AH17" s="14"/>
    </row>
    <row r="18" spans="1:34" s="9" customFormat="1" ht="18.75" x14ac:dyDescent="0.3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</row>
    <row r="19" spans="1:34" s="9" customFormat="1" ht="18" customHeight="1" x14ac:dyDescent="0.3">
      <c r="A19" s="14"/>
      <c r="B19" s="79" t="s">
        <v>43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</row>
    <row r="20" spans="1:34" s="9" customFormat="1" ht="18.75" x14ac:dyDescent="0.3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</row>
    <row r="21" spans="1:34" s="9" customFormat="1" ht="37.5" x14ac:dyDescent="0.3">
      <c r="A21" s="14"/>
      <c r="B21" s="17" t="s">
        <v>44</v>
      </c>
      <c r="C21" s="62" t="s">
        <v>45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 t="s">
        <v>46</v>
      </c>
      <c r="AE21" s="62"/>
      <c r="AF21" s="62"/>
      <c r="AG21" s="62"/>
      <c r="AH21" s="62"/>
    </row>
    <row r="22" spans="1:34" s="10" customFormat="1" ht="18.75" x14ac:dyDescent="0.25">
      <c r="A22" s="18"/>
      <c r="B22" s="17">
        <v>1</v>
      </c>
      <c r="C22" s="62">
        <v>2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>
        <v>3</v>
      </c>
      <c r="AE22" s="62"/>
      <c r="AF22" s="62"/>
      <c r="AG22" s="62"/>
      <c r="AH22" s="62"/>
    </row>
    <row r="23" spans="1:34" s="9" customFormat="1" ht="15.6" customHeight="1" x14ac:dyDescent="0.3">
      <c r="A23" s="14"/>
      <c r="B23" s="19"/>
      <c r="C23" s="80" t="s">
        <v>47</v>
      </c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1">
        <v>255459.4</v>
      </c>
      <c r="AE23" s="81"/>
      <c r="AF23" s="81"/>
      <c r="AG23" s="81"/>
      <c r="AH23" s="81"/>
    </row>
    <row r="24" spans="1:34" s="9" customFormat="1" ht="15" customHeight="1" x14ac:dyDescent="0.3">
      <c r="A24" s="14"/>
      <c r="B24" s="82"/>
      <c r="C24" s="80" t="s">
        <v>48</v>
      </c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1"/>
      <c r="AE24" s="81"/>
      <c r="AF24" s="81"/>
      <c r="AG24" s="81"/>
      <c r="AH24" s="81"/>
    </row>
    <row r="25" spans="1:34" s="9" customFormat="1" ht="15.6" customHeight="1" x14ac:dyDescent="0.3">
      <c r="A25" s="14"/>
      <c r="B25" s="82"/>
      <c r="C25" s="80" t="s">
        <v>49</v>
      </c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1">
        <v>232605.6</v>
      </c>
      <c r="AE25" s="81"/>
      <c r="AF25" s="81"/>
      <c r="AG25" s="81"/>
      <c r="AH25" s="81"/>
    </row>
    <row r="26" spans="1:34" s="9" customFormat="1" ht="15.6" customHeight="1" x14ac:dyDescent="0.3">
      <c r="A26" s="14"/>
      <c r="B26" s="19"/>
      <c r="C26" s="80" t="s">
        <v>50</v>
      </c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1">
        <v>206444.5</v>
      </c>
      <c r="AE26" s="81"/>
      <c r="AF26" s="81"/>
      <c r="AG26" s="81"/>
      <c r="AH26" s="81"/>
    </row>
    <row r="27" spans="1:34" s="9" customFormat="1" ht="15.6" customHeight="1" x14ac:dyDescent="0.3">
      <c r="A27" s="14"/>
      <c r="B27" s="19"/>
      <c r="C27" s="80" t="s">
        <v>51</v>
      </c>
      <c r="D27" s="80"/>
      <c r="E27" s="80"/>
      <c r="F27" s="80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80"/>
      <c r="AA27" s="80"/>
      <c r="AB27" s="80"/>
      <c r="AC27" s="80"/>
      <c r="AD27" s="81">
        <v>11718.2</v>
      </c>
      <c r="AE27" s="81"/>
      <c r="AF27" s="81"/>
      <c r="AG27" s="81"/>
      <c r="AH27" s="81"/>
    </row>
    <row r="28" spans="1:34" s="9" customFormat="1" ht="15.6" customHeight="1" x14ac:dyDescent="0.3">
      <c r="A28" s="14"/>
      <c r="B28" s="19"/>
      <c r="C28" s="80" t="s">
        <v>50</v>
      </c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1">
        <v>4181.8999999999996</v>
      </c>
      <c r="AE28" s="81"/>
      <c r="AF28" s="81"/>
      <c r="AG28" s="81"/>
      <c r="AH28" s="81"/>
    </row>
    <row r="29" spans="1:34" s="9" customFormat="1" ht="15.6" customHeight="1" x14ac:dyDescent="0.3">
      <c r="A29" s="14"/>
      <c r="B29" s="19"/>
      <c r="C29" s="80" t="s">
        <v>52</v>
      </c>
      <c r="D29" s="80"/>
      <c r="E29" s="80"/>
      <c r="F29" s="80"/>
      <c r="G29" s="80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0"/>
      <c r="V29" s="80"/>
      <c r="W29" s="80"/>
      <c r="X29" s="80"/>
      <c r="Y29" s="80"/>
      <c r="Z29" s="80"/>
      <c r="AA29" s="80"/>
      <c r="AB29" s="80"/>
      <c r="AC29" s="80"/>
      <c r="AD29" s="81"/>
      <c r="AE29" s="81"/>
      <c r="AF29" s="81"/>
      <c r="AG29" s="81"/>
      <c r="AH29" s="81"/>
    </row>
    <row r="30" spans="1:34" s="9" customFormat="1" ht="15" customHeight="1" x14ac:dyDescent="0.3">
      <c r="A30" s="14"/>
      <c r="B30" s="82"/>
      <c r="C30" s="80" t="s">
        <v>48</v>
      </c>
      <c r="D30" s="80"/>
      <c r="E30" s="80"/>
      <c r="F30" s="80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0"/>
      <c r="V30" s="80"/>
      <c r="W30" s="80"/>
      <c r="X30" s="80"/>
      <c r="Y30" s="80"/>
      <c r="Z30" s="80"/>
      <c r="AA30" s="80"/>
      <c r="AB30" s="80"/>
      <c r="AC30" s="80"/>
      <c r="AD30" s="81"/>
      <c r="AE30" s="81"/>
      <c r="AF30" s="81"/>
      <c r="AG30" s="81"/>
      <c r="AH30" s="81"/>
    </row>
    <row r="31" spans="1:34" s="9" customFormat="1" ht="15.6" customHeight="1" x14ac:dyDescent="0.3">
      <c r="A31" s="14"/>
      <c r="B31" s="82"/>
      <c r="C31" s="80" t="s">
        <v>53</v>
      </c>
      <c r="D31" s="80"/>
      <c r="E31" s="80"/>
      <c r="F31" s="80"/>
      <c r="G31" s="80"/>
      <c r="H31" s="80"/>
      <c r="I31" s="80"/>
      <c r="J31" s="80"/>
      <c r="K31" s="80"/>
      <c r="L31" s="80"/>
      <c r="M31" s="80"/>
      <c r="N31" s="80"/>
      <c r="O31" s="80"/>
      <c r="P31" s="80"/>
      <c r="Q31" s="80"/>
      <c r="R31" s="80"/>
      <c r="S31" s="80"/>
      <c r="T31" s="80"/>
      <c r="U31" s="80"/>
      <c r="V31" s="80"/>
      <c r="W31" s="80"/>
      <c r="X31" s="80"/>
      <c r="Y31" s="80"/>
      <c r="Z31" s="80"/>
      <c r="AA31" s="80"/>
      <c r="AB31" s="80"/>
      <c r="AC31" s="80"/>
      <c r="AD31" s="81"/>
      <c r="AE31" s="81"/>
      <c r="AF31" s="81"/>
      <c r="AG31" s="81"/>
      <c r="AH31" s="81"/>
    </row>
    <row r="32" spans="1:34" s="9" customFormat="1" ht="15" customHeight="1" x14ac:dyDescent="0.3">
      <c r="A32" s="14"/>
      <c r="B32" s="82"/>
      <c r="C32" s="80" t="s">
        <v>54</v>
      </c>
      <c r="D32" s="80"/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0"/>
      <c r="U32" s="80"/>
      <c r="V32" s="80"/>
      <c r="W32" s="80"/>
      <c r="X32" s="80"/>
      <c r="Y32" s="80"/>
      <c r="Z32" s="80"/>
      <c r="AA32" s="80"/>
      <c r="AB32" s="80"/>
      <c r="AC32" s="80"/>
      <c r="AD32" s="81"/>
      <c r="AE32" s="81"/>
      <c r="AF32" s="81"/>
      <c r="AG32" s="81"/>
      <c r="AH32" s="81"/>
    </row>
    <row r="33" spans="1:34" s="9" customFormat="1" ht="15.6" customHeight="1" x14ac:dyDescent="0.3">
      <c r="A33" s="14"/>
      <c r="B33" s="82"/>
      <c r="C33" s="80" t="s">
        <v>55</v>
      </c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80"/>
      <c r="AC33" s="80"/>
      <c r="AD33" s="81"/>
      <c r="AE33" s="81"/>
      <c r="AF33" s="81"/>
      <c r="AG33" s="81"/>
      <c r="AH33" s="81"/>
    </row>
    <row r="34" spans="1:34" s="9" customFormat="1" ht="18.75" x14ac:dyDescent="0.3">
      <c r="A34" s="14"/>
      <c r="B34" s="19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/>
      <c r="AC34" s="82"/>
      <c r="AD34" s="81"/>
      <c r="AE34" s="81"/>
      <c r="AF34" s="81"/>
      <c r="AG34" s="81"/>
      <c r="AH34" s="81"/>
    </row>
    <row r="35" spans="1:34" s="9" customFormat="1" ht="15.6" customHeight="1" x14ac:dyDescent="0.3">
      <c r="A35" s="14"/>
      <c r="B35" s="19"/>
      <c r="C35" s="80" t="s">
        <v>56</v>
      </c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0"/>
      <c r="AB35" s="80"/>
      <c r="AC35" s="80"/>
      <c r="AD35" s="81"/>
      <c r="AE35" s="81"/>
      <c r="AF35" s="81"/>
      <c r="AG35" s="81"/>
      <c r="AH35" s="81"/>
    </row>
    <row r="36" spans="1:34" s="9" customFormat="1" ht="15.6" customHeight="1" x14ac:dyDescent="0.3">
      <c r="A36" s="14"/>
      <c r="B36" s="19"/>
      <c r="C36" s="80" t="s">
        <v>57</v>
      </c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1"/>
      <c r="AE36" s="81"/>
      <c r="AF36" s="81"/>
      <c r="AG36" s="81"/>
      <c r="AH36" s="81"/>
    </row>
    <row r="37" spans="1:34" s="9" customFormat="1" ht="15.6" customHeight="1" x14ac:dyDescent="0.3">
      <c r="A37" s="14"/>
      <c r="B37" s="19"/>
      <c r="C37" s="80" t="s">
        <v>58</v>
      </c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0"/>
      <c r="AB37" s="80"/>
      <c r="AC37" s="80"/>
      <c r="AD37" s="81"/>
      <c r="AE37" s="81"/>
      <c r="AF37" s="81"/>
      <c r="AG37" s="81"/>
      <c r="AH37" s="81"/>
    </row>
    <row r="38" spans="1:34" s="9" customFormat="1" ht="15.6" customHeight="1" x14ac:dyDescent="0.3">
      <c r="A38" s="14"/>
      <c r="B38" s="19"/>
      <c r="C38" s="80" t="s">
        <v>59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1"/>
      <c r="AE38" s="81"/>
      <c r="AF38" s="81"/>
      <c r="AG38" s="81"/>
      <c r="AH38" s="81"/>
    </row>
    <row r="39" spans="1:34" s="9" customFormat="1" ht="15.6" customHeight="1" x14ac:dyDescent="0.3">
      <c r="A39" s="14"/>
      <c r="B39" s="19"/>
      <c r="C39" s="80" t="s">
        <v>60</v>
      </c>
      <c r="D39" s="80"/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0"/>
      <c r="AB39" s="80"/>
      <c r="AC39" s="80"/>
      <c r="AD39" s="81">
        <v>4097.6000000000004</v>
      </c>
      <c r="AE39" s="81"/>
      <c r="AF39" s="81"/>
      <c r="AG39" s="81"/>
      <c r="AH39" s="81"/>
    </row>
    <row r="40" spans="1:34" s="9" customFormat="1" ht="15" customHeight="1" x14ac:dyDescent="0.3">
      <c r="A40" s="14"/>
      <c r="B40" s="82"/>
      <c r="C40" s="80" t="s">
        <v>48</v>
      </c>
      <c r="D40" s="80"/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0"/>
      <c r="AB40" s="80"/>
      <c r="AC40" s="80"/>
      <c r="AD40" s="81"/>
      <c r="AE40" s="81"/>
      <c r="AF40" s="81"/>
      <c r="AG40" s="81"/>
      <c r="AH40" s="81"/>
    </row>
    <row r="41" spans="1:34" s="9" customFormat="1" ht="15.6" customHeight="1" x14ac:dyDescent="0.3">
      <c r="A41" s="14"/>
      <c r="B41" s="82"/>
      <c r="C41" s="80" t="s">
        <v>61</v>
      </c>
      <c r="D41" s="80"/>
      <c r="E41" s="80"/>
      <c r="F41" s="80"/>
      <c r="G41" s="80"/>
      <c r="H41" s="80"/>
      <c r="I41" s="80"/>
      <c r="J41" s="80"/>
      <c r="K41" s="80"/>
      <c r="L41" s="80"/>
      <c r="M41" s="80"/>
      <c r="N41" s="80"/>
      <c r="O41" s="80"/>
      <c r="P41" s="80"/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0"/>
      <c r="AB41" s="80"/>
      <c r="AC41" s="80"/>
      <c r="AD41" s="81"/>
      <c r="AE41" s="81"/>
      <c r="AF41" s="81"/>
      <c r="AG41" s="81"/>
      <c r="AH41" s="81"/>
    </row>
    <row r="42" spans="1:34" s="9" customFormat="1" ht="15.6" customHeight="1" x14ac:dyDescent="0.3">
      <c r="A42" s="14"/>
      <c r="B42" s="19"/>
      <c r="C42" s="80" t="s">
        <v>62</v>
      </c>
      <c r="D42" s="80"/>
      <c r="E42" s="80"/>
      <c r="F42" s="80"/>
      <c r="G42" s="80"/>
      <c r="H42" s="80"/>
      <c r="I42" s="80"/>
      <c r="J42" s="80"/>
      <c r="K42" s="80"/>
      <c r="L42" s="80"/>
      <c r="M42" s="80"/>
      <c r="N42" s="80"/>
      <c r="O42" s="80"/>
      <c r="P42" s="80"/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0"/>
      <c r="AB42" s="80"/>
      <c r="AC42" s="80"/>
      <c r="AD42" s="81">
        <v>4097.6000000000004</v>
      </c>
      <c r="AE42" s="81"/>
      <c r="AF42" s="81"/>
      <c r="AG42" s="81"/>
      <c r="AH42" s="81"/>
    </row>
    <row r="43" spans="1:34" s="9" customFormat="1" ht="15" customHeight="1" x14ac:dyDescent="0.3">
      <c r="A43" s="14"/>
      <c r="B43" s="82"/>
      <c r="C43" s="80" t="s">
        <v>54</v>
      </c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1"/>
      <c r="AE43" s="81"/>
      <c r="AF43" s="81"/>
      <c r="AG43" s="81"/>
      <c r="AH43" s="81"/>
    </row>
    <row r="44" spans="1:34" s="9" customFormat="1" ht="15.6" customHeight="1" x14ac:dyDescent="0.3">
      <c r="A44" s="14"/>
      <c r="B44" s="82"/>
      <c r="C44" s="80" t="s">
        <v>63</v>
      </c>
      <c r="D44" s="80"/>
      <c r="E44" s="80"/>
      <c r="F44" s="80"/>
      <c r="G44" s="80"/>
      <c r="H44" s="80"/>
      <c r="I44" s="80"/>
      <c r="J44" s="80"/>
      <c r="K44" s="80"/>
      <c r="L44" s="80"/>
      <c r="M44" s="80"/>
      <c r="N44" s="80"/>
      <c r="O44" s="80"/>
      <c r="P44" s="80"/>
      <c r="Q44" s="80"/>
      <c r="R44" s="80"/>
      <c r="S44" s="80"/>
      <c r="T44" s="80"/>
      <c r="U44" s="80"/>
      <c r="V44" s="80"/>
      <c r="W44" s="80"/>
      <c r="X44" s="80"/>
      <c r="Y44" s="80"/>
      <c r="Z44" s="80"/>
      <c r="AA44" s="80"/>
      <c r="AB44" s="80"/>
      <c r="AC44" s="80"/>
      <c r="AD44" s="81"/>
      <c r="AE44" s="81"/>
      <c r="AF44" s="81"/>
      <c r="AG44" s="81"/>
      <c r="AH44" s="81"/>
    </row>
  </sheetData>
  <mergeCells count="84">
    <mergeCell ref="C42:AC42"/>
    <mergeCell ref="AD42:AH42"/>
    <mergeCell ref="B43:B44"/>
    <mergeCell ref="C43:AC43"/>
    <mergeCell ref="AD43:AH43"/>
    <mergeCell ref="C44:AC44"/>
    <mergeCell ref="AD44:AH44"/>
    <mergeCell ref="B40:B41"/>
    <mergeCell ref="C40:AC40"/>
    <mergeCell ref="AD40:AH40"/>
    <mergeCell ref="C41:AC41"/>
    <mergeCell ref="AD41:AH41"/>
    <mergeCell ref="C37:AC37"/>
    <mergeCell ref="AD37:AH37"/>
    <mergeCell ref="C38:AC38"/>
    <mergeCell ref="AD38:AH38"/>
    <mergeCell ref="C39:AC39"/>
    <mergeCell ref="AD39:AH39"/>
    <mergeCell ref="C34:AC34"/>
    <mergeCell ref="AD34:AH34"/>
    <mergeCell ref="C35:AC35"/>
    <mergeCell ref="AD35:AH35"/>
    <mergeCell ref="C36:AC36"/>
    <mergeCell ref="AD36:AH36"/>
    <mergeCell ref="B32:B33"/>
    <mergeCell ref="C32:AC32"/>
    <mergeCell ref="AD32:AH32"/>
    <mergeCell ref="C33:AC33"/>
    <mergeCell ref="AD33:AH33"/>
    <mergeCell ref="C29:AC29"/>
    <mergeCell ref="AD29:AH29"/>
    <mergeCell ref="B30:B31"/>
    <mergeCell ref="C30:AC30"/>
    <mergeCell ref="AD30:AH30"/>
    <mergeCell ref="C31:AC31"/>
    <mergeCell ref="AD31:AH31"/>
    <mergeCell ref="C26:AC26"/>
    <mergeCell ref="AD26:AH26"/>
    <mergeCell ref="C27:AC27"/>
    <mergeCell ref="AD27:AH27"/>
    <mergeCell ref="C28:AC28"/>
    <mergeCell ref="AD28:AH28"/>
    <mergeCell ref="C23:AC23"/>
    <mergeCell ref="AD23:AH23"/>
    <mergeCell ref="B24:B25"/>
    <mergeCell ref="C24:AC24"/>
    <mergeCell ref="AD24:AH24"/>
    <mergeCell ref="C25:AC25"/>
    <mergeCell ref="AD25:AH25"/>
    <mergeCell ref="B19:AH19"/>
    <mergeCell ref="C21:AC21"/>
    <mergeCell ref="AD21:AH21"/>
    <mergeCell ref="C22:AC22"/>
    <mergeCell ref="AD22:AH22"/>
    <mergeCell ref="C17:Y17"/>
    <mergeCell ref="AA17:AG17"/>
    <mergeCell ref="A13:B13"/>
    <mergeCell ref="C13:AG13"/>
    <mergeCell ref="A14:B14"/>
    <mergeCell ref="C14:AG14"/>
    <mergeCell ref="A16:B16"/>
    <mergeCell ref="C16:Y16"/>
    <mergeCell ref="AA16:AG16"/>
    <mergeCell ref="A12:B12"/>
    <mergeCell ref="C12:AG12"/>
    <mergeCell ref="A11:B11"/>
    <mergeCell ref="C7:AG7"/>
    <mergeCell ref="C8:AG8"/>
    <mergeCell ref="C9:AG9"/>
    <mergeCell ref="A9:B9"/>
    <mergeCell ref="A8:B8"/>
    <mergeCell ref="A7:B7"/>
    <mergeCell ref="C11:AG11"/>
    <mergeCell ref="A2:B2"/>
    <mergeCell ref="C2:T2"/>
    <mergeCell ref="A6:B6"/>
    <mergeCell ref="C6:T6"/>
    <mergeCell ref="B1:AH1"/>
    <mergeCell ref="A3:B3"/>
    <mergeCell ref="A4:B4"/>
    <mergeCell ref="A5:B5"/>
    <mergeCell ref="C3:AG3"/>
    <mergeCell ref="C4:AG4"/>
    <mergeCell ref="C5:AG5"/>
  </mergeCells>
  <pageMargins left="0.70866141732283472" right="0.31496062992125984" top="0.74803149606299213" bottom="0.15748031496062992" header="0.31496062992125984" footer="0.11811023622047245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70" zoomScaleNormal="70" zoomScaleSheetLayoutView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22" sqref="E22"/>
    </sheetView>
  </sheetViews>
  <sheetFormatPr defaultColWidth="8.85546875" defaultRowHeight="15.75" x14ac:dyDescent="0.25"/>
  <cols>
    <col min="1" max="1" width="33" style="7" customWidth="1"/>
    <col min="2" max="2" width="8.85546875" style="7"/>
    <col min="3" max="3" width="14.5703125" style="7" customWidth="1"/>
    <col min="4" max="5" width="15.140625" style="7" customWidth="1"/>
    <col min="6" max="6" width="15.7109375" style="7" customWidth="1"/>
    <col min="7" max="10" width="15.140625" style="7" customWidth="1"/>
    <col min="11" max="12" width="8.85546875" style="7"/>
    <col min="13" max="13" width="14.7109375" style="7" bestFit="1" customWidth="1"/>
    <col min="14" max="14" width="11.7109375" style="7" bestFit="1" customWidth="1"/>
    <col min="15" max="16384" width="8.85546875" style="7"/>
  </cols>
  <sheetData>
    <row r="1" spans="1:10" x14ac:dyDescent="0.25">
      <c r="A1" s="56" t="s">
        <v>155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4" customHeight="1" x14ac:dyDescent="0.25">
      <c r="J2" s="39" t="s">
        <v>148</v>
      </c>
    </row>
    <row r="3" spans="1:10" ht="29.45" customHeight="1" x14ac:dyDescent="0.25">
      <c r="A3" s="90" t="s">
        <v>45</v>
      </c>
      <c r="B3" s="91" t="s">
        <v>83</v>
      </c>
      <c r="C3" s="83" t="s">
        <v>88</v>
      </c>
      <c r="D3" s="91" t="s">
        <v>87</v>
      </c>
      <c r="E3" s="91"/>
      <c r="F3" s="91"/>
      <c r="G3" s="91"/>
      <c r="H3" s="91"/>
      <c r="I3" s="91"/>
      <c r="J3" s="91"/>
    </row>
    <row r="4" spans="1:10" ht="29.45" customHeight="1" x14ac:dyDescent="0.25">
      <c r="A4" s="90"/>
      <c r="B4" s="91"/>
      <c r="C4" s="92"/>
      <c r="D4" s="91" t="s">
        <v>85</v>
      </c>
      <c r="E4" s="91" t="s">
        <v>54</v>
      </c>
      <c r="F4" s="91"/>
      <c r="G4" s="91"/>
      <c r="H4" s="91"/>
      <c r="I4" s="91"/>
      <c r="J4" s="91"/>
    </row>
    <row r="5" spans="1:10" ht="133.9" customHeight="1" x14ac:dyDescent="0.25">
      <c r="A5" s="90"/>
      <c r="B5" s="91"/>
      <c r="C5" s="92"/>
      <c r="D5" s="91"/>
      <c r="E5" s="83" t="s">
        <v>89</v>
      </c>
      <c r="F5" s="83" t="s">
        <v>119</v>
      </c>
      <c r="G5" s="83" t="s">
        <v>117</v>
      </c>
      <c r="H5" s="83" t="s">
        <v>90</v>
      </c>
      <c r="I5" s="85" t="s">
        <v>91</v>
      </c>
      <c r="J5" s="86"/>
    </row>
    <row r="6" spans="1:10" x14ac:dyDescent="0.25">
      <c r="A6" s="90"/>
      <c r="B6" s="91"/>
      <c r="C6" s="84"/>
      <c r="D6" s="91"/>
      <c r="E6" s="84"/>
      <c r="F6" s="84"/>
      <c r="G6" s="84"/>
      <c r="H6" s="84"/>
      <c r="I6" s="52" t="s">
        <v>85</v>
      </c>
      <c r="J6" s="52" t="s">
        <v>86</v>
      </c>
    </row>
    <row r="7" spans="1:10" x14ac:dyDescent="0.25">
      <c r="A7" s="52">
        <v>1</v>
      </c>
      <c r="B7" s="52">
        <v>2</v>
      </c>
      <c r="C7" s="52">
        <v>3</v>
      </c>
      <c r="D7" s="52">
        <v>4</v>
      </c>
      <c r="E7" s="22">
        <v>5</v>
      </c>
      <c r="F7" s="22">
        <v>6</v>
      </c>
      <c r="G7" s="52">
        <v>7</v>
      </c>
      <c r="H7" s="52">
        <v>8</v>
      </c>
      <c r="I7" s="22">
        <v>9</v>
      </c>
      <c r="J7" s="52">
        <v>10</v>
      </c>
    </row>
    <row r="8" spans="1:10" s="8" customFormat="1" ht="31.5" x14ac:dyDescent="0.25">
      <c r="A8" s="4" t="s">
        <v>64</v>
      </c>
      <c r="B8" s="5">
        <v>100</v>
      </c>
      <c r="C8" s="5" t="s">
        <v>84</v>
      </c>
      <c r="D8" s="23">
        <v>49288765</v>
      </c>
      <c r="E8" s="23">
        <v>49288765</v>
      </c>
      <c r="F8" s="23">
        <v>60000</v>
      </c>
      <c r="G8" s="6"/>
      <c r="H8" s="6"/>
      <c r="I8" s="23">
        <f>I16</f>
        <v>0</v>
      </c>
      <c r="J8" s="6"/>
    </row>
    <row r="9" spans="1:10" ht="31.5" x14ac:dyDescent="0.25">
      <c r="A9" s="3" t="s">
        <v>65</v>
      </c>
      <c r="B9" s="52">
        <v>110</v>
      </c>
      <c r="C9" s="2"/>
      <c r="D9" s="24"/>
      <c r="E9" s="52" t="s">
        <v>84</v>
      </c>
      <c r="F9" s="52" t="s">
        <v>84</v>
      </c>
      <c r="G9" s="52" t="s">
        <v>84</v>
      </c>
      <c r="H9" s="52" t="s">
        <v>84</v>
      </c>
      <c r="I9" s="2"/>
      <c r="J9" s="52" t="s">
        <v>84</v>
      </c>
    </row>
    <row r="10" spans="1:10" ht="36.75" customHeight="1" x14ac:dyDescent="0.25">
      <c r="A10" s="3" t="s">
        <v>66</v>
      </c>
      <c r="B10" s="52">
        <v>120</v>
      </c>
      <c r="C10" s="5">
        <v>130</v>
      </c>
      <c r="D10" s="23">
        <v>49288765</v>
      </c>
      <c r="E10" s="23">
        <v>49288765</v>
      </c>
      <c r="F10" s="52" t="s">
        <v>84</v>
      </c>
      <c r="G10" s="52" t="s">
        <v>84</v>
      </c>
      <c r="H10" s="2"/>
      <c r="I10" s="47">
        <f>I16</f>
        <v>0</v>
      </c>
      <c r="J10" s="2"/>
    </row>
    <row r="11" spans="1:10" ht="47.25" x14ac:dyDescent="0.25">
      <c r="A11" s="3" t="s">
        <v>92</v>
      </c>
      <c r="B11" s="52">
        <v>130</v>
      </c>
      <c r="C11" s="6"/>
      <c r="D11" s="24"/>
      <c r="E11" s="53" t="s">
        <v>84</v>
      </c>
      <c r="F11" s="52" t="s">
        <v>84</v>
      </c>
      <c r="G11" s="52" t="s">
        <v>84</v>
      </c>
      <c r="H11" s="52" t="s">
        <v>84</v>
      </c>
      <c r="I11" s="2"/>
      <c r="J11" s="52" t="s">
        <v>84</v>
      </c>
    </row>
    <row r="12" spans="1:10" ht="78.75" x14ac:dyDescent="0.25">
      <c r="A12" s="3" t="s">
        <v>93</v>
      </c>
      <c r="B12" s="52">
        <v>140</v>
      </c>
      <c r="C12" s="6"/>
      <c r="D12" s="24"/>
      <c r="E12" s="52" t="s">
        <v>84</v>
      </c>
      <c r="F12" s="52" t="s">
        <v>84</v>
      </c>
      <c r="G12" s="52" t="s">
        <v>84</v>
      </c>
      <c r="H12" s="52" t="s">
        <v>84</v>
      </c>
      <c r="I12" s="2"/>
      <c r="J12" s="52" t="s">
        <v>84</v>
      </c>
    </row>
    <row r="13" spans="1:10" ht="31.5" x14ac:dyDescent="0.25">
      <c r="A13" s="3" t="s">
        <v>67</v>
      </c>
      <c r="B13" s="52">
        <v>150</v>
      </c>
      <c r="C13" s="44">
        <v>180</v>
      </c>
      <c r="D13" s="24">
        <f>D19</f>
        <v>0</v>
      </c>
      <c r="E13" s="52" t="s">
        <v>84</v>
      </c>
      <c r="F13" s="24">
        <v>60000</v>
      </c>
      <c r="G13" s="2"/>
      <c r="H13" s="52" t="s">
        <v>84</v>
      </c>
      <c r="I13" s="52" t="s">
        <v>84</v>
      </c>
      <c r="J13" s="52" t="s">
        <v>84</v>
      </c>
    </row>
    <row r="14" spans="1:10" x14ac:dyDescent="0.25">
      <c r="A14" s="3" t="s">
        <v>68</v>
      </c>
      <c r="B14" s="52">
        <v>160</v>
      </c>
      <c r="C14" s="2"/>
      <c r="D14" s="24"/>
      <c r="E14" s="52" t="s">
        <v>84</v>
      </c>
      <c r="F14" s="52" t="s">
        <v>84</v>
      </c>
      <c r="G14" s="52" t="s">
        <v>84</v>
      </c>
      <c r="H14" s="52" t="s">
        <v>84</v>
      </c>
      <c r="I14" s="2"/>
      <c r="J14" s="2"/>
    </row>
    <row r="15" spans="1:10" x14ac:dyDescent="0.25">
      <c r="A15" s="3" t="s">
        <v>69</v>
      </c>
      <c r="B15" s="52">
        <v>180</v>
      </c>
      <c r="C15" s="52" t="s">
        <v>84</v>
      </c>
      <c r="D15" s="24"/>
      <c r="E15" s="52" t="s">
        <v>84</v>
      </c>
      <c r="F15" s="52" t="s">
        <v>84</v>
      </c>
      <c r="G15" s="52" t="s">
        <v>84</v>
      </c>
      <c r="H15" s="52" t="s">
        <v>84</v>
      </c>
      <c r="I15" s="2"/>
      <c r="J15" s="52" t="s">
        <v>84</v>
      </c>
    </row>
    <row r="16" spans="1:10" s="8" customFormat="1" ht="25.5" customHeight="1" x14ac:dyDescent="0.25">
      <c r="A16" s="4" t="s">
        <v>70</v>
      </c>
      <c r="B16" s="5">
        <v>200</v>
      </c>
      <c r="C16" s="5" t="s">
        <v>84</v>
      </c>
      <c r="D16" s="23">
        <v>49288765</v>
      </c>
      <c r="E16" s="23">
        <v>49288765</v>
      </c>
      <c r="F16" s="23">
        <v>60000</v>
      </c>
      <c r="G16" s="6"/>
      <c r="H16" s="6"/>
      <c r="I16" s="23">
        <f>I17+I20+I21</f>
        <v>0</v>
      </c>
      <c r="J16" s="6"/>
    </row>
    <row r="17" spans="1:15" ht="31.5" x14ac:dyDescent="0.25">
      <c r="A17" s="3" t="s">
        <v>71</v>
      </c>
      <c r="B17" s="52">
        <v>210</v>
      </c>
      <c r="C17" s="44">
        <v>100</v>
      </c>
      <c r="D17" s="24">
        <v>42130960</v>
      </c>
      <c r="E17" s="24">
        <f>D17</f>
        <v>42130960</v>
      </c>
      <c r="F17" s="24"/>
      <c r="G17" s="42"/>
      <c r="H17" s="42"/>
      <c r="I17" s="42"/>
      <c r="J17" s="2"/>
      <c r="K17" s="25"/>
      <c r="L17" s="25"/>
      <c r="M17" s="26"/>
      <c r="N17" s="26"/>
      <c r="O17" s="25"/>
    </row>
    <row r="18" spans="1:15" ht="47.25" x14ac:dyDescent="0.25">
      <c r="A18" s="3" t="s">
        <v>99</v>
      </c>
      <c r="B18" s="52">
        <v>211</v>
      </c>
      <c r="C18" s="44"/>
      <c r="D18" s="24">
        <v>42130960</v>
      </c>
      <c r="E18" s="24">
        <v>42130960</v>
      </c>
      <c r="F18" s="24"/>
      <c r="G18" s="24"/>
      <c r="H18" s="24"/>
      <c r="I18" s="24"/>
      <c r="J18" s="24"/>
      <c r="K18" s="87"/>
      <c r="L18" s="88"/>
      <c r="M18" s="25"/>
      <c r="N18" s="25"/>
      <c r="O18" s="25"/>
    </row>
    <row r="19" spans="1:15" ht="31.5" x14ac:dyDescent="0.25">
      <c r="A19" s="3" t="s">
        <v>72</v>
      </c>
      <c r="B19" s="52">
        <v>220</v>
      </c>
      <c r="C19" s="44">
        <v>321</v>
      </c>
      <c r="D19" s="24">
        <f>F19</f>
        <v>0</v>
      </c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5"/>
    </row>
    <row r="20" spans="1:15" ht="31.5" x14ac:dyDescent="0.25">
      <c r="A20" s="3" t="s">
        <v>73</v>
      </c>
      <c r="B20" s="52">
        <v>230</v>
      </c>
      <c r="C20" s="45">
        <v>800</v>
      </c>
      <c r="D20" s="24">
        <v>4073805</v>
      </c>
      <c r="E20" s="24">
        <v>4013005</v>
      </c>
      <c r="F20" s="24">
        <v>60000</v>
      </c>
      <c r="G20" s="24"/>
      <c r="H20" s="24"/>
      <c r="I20" s="24"/>
      <c r="J20" s="24"/>
      <c r="K20" s="25"/>
      <c r="L20" s="25"/>
      <c r="M20" s="25"/>
      <c r="N20" s="25"/>
      <c r="O20" s="25"/>
    </row>
    <row r="21" spans="1:15" ht="31.5" x14ac:dyDescent="0.25">
      <c r="A21" s="3" t="s">
        <v>74</v>
      </c>
      <c r="B21" s="52">
        <v>260</v>
      </c>
      <c r="C21" s="46">
        <v>200</v>
      </c>
      <c r="D21" s="23">
        <v>3084000</v>
      </c>
      <c r="E21" s="23"/>
      <c r="F21" s="24"/>
      <c r="G21" s="24"/>
      <c r="H21" s="24"/>
      <c r="I21" s="23"/>
      <c r="J21" s="24"/>
      <c r="K21" s="25"/>
      <c r="L21" s="25"/>
      <c r="M21" s="25"/>
      <c r="N21" s="25"/>
      <c r="O21" s="25"/>
    </row>
    <row r="22" spans="1:15" ht="31.5" x14ac:dyDescent="0.25">
      <c r="A22" s="3" t="s">
        <v>75</v>
      </c>
      <c r="B22" s="52">
        <v>300</v>
      </c>
      <c r="C22" s="52" t="s">
        <v>84</v>
      </c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</row>
    <row r="23" spans="1:15" ht="31.5" x14ac:dyDescent="0.25">
      <c r="A23" s="3" t="s">
        <v>76</v>
      </c>
      <c r="B23" s="52">
        <v>310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5"/>
    </row>
    <row r="24" spans="1:15" x14ac:dyDescent="0.25">
      <c r="A24" s="3" t="s">
        <v>77</v>
      </c>
      <c r="B24" s="52">
        <v>320</v>
      </c>
      <c r="C24" s="24"/>
      <c r="D24" s="24"/>
      <c r="E24" s="24"/>
      <c r="F24" s="24"/>
      <c r="G24" s="24"/>
      <c r="H24" s="24"/>
      <c r="I24" s="24"/>
      <c r="J24" s="24"/>
    </row>
    <row r="25" spans="1:15" ht="31.5" x14ac:dyDescent="0.25">
      <c r="A25" s="3" t="s">
        <v>78</v>
      </c>
      <c r="B25" s="52">
        <v>400</v>
      </c>
      <c r="C25" s="24"/>
      <c r="D25" s="24"/>
      <c r="E25" s="24"/>
      <c r="F25" s="24"/>
      <c r="G25" s="24"/>
      <c r="H25" s="24"/>
      <c r="I25" s="24"/>
      <c r="J25" s="24"/>
    </row>
    <row r="26" spans="1:15" ht="31.5" x14ac:dyDescent="0.25">
      <c r="A26" s="3" t="s">
        <v>79</v>
      </c>
      <c r="B26" s="52">
        <v>410</v>
      </c>
      <c r="C26" s="24"/>
      <c r="D26" s="24"/>
      <c r="E26" s="24"/>
      <c r="F26" s="24"/>
      <c r="G26" s="24"/>
      <c r="H26" s="24"/>
      <c r="I26" s="24"/>
      <c r="J26" s="24"/>
    </row>
    <row r="27" spans="1:15" x14ac:dyDescent="0.25">
      <c r="A27" s="41" t="s">
        <v>80</v>
      </c>
      <c r="B27" s="53">
        <v>420</v>
      </c>
      <c r="C27" s="24"/>
      <c r="D27" s="24"/>
      <c r="E27" s="24"/>
      <c r="F27" s="24"/>
      <c r="G27" s="24"/>
      <c r="H27" s="24"/>
      <c r="I27" s="24"/>
      <c r="J27" s="24"/>
    </row>
    <row r="28" spans="1:15" x14ac:dyDescent="0.25">
      <c r="A28" s="41" t="s">
        <v>81</v>
      </c>
      <c r="B28" s="53">
        <v>500</v>
      </c>
      <c r="C28" s="52" t="s">
        <v>84</v>
      </c>
      <c r="D28" s="24"/>
      <c r="E28" s="24"/>
      <c r="F28" s="24"/>
      <c r="G28" s="24"/>
      <c r="H28" s="24"/>
      <c r="I28" s="24"/>
      <c r="J28" s="24"/>
    </row>
    <row r="29" spans="1:15" x14ac:dyDescent="0.25">
      <c r="A29" s="41" t="s">
        <v>82</v>
      </c>
      <c r="B29" s="53">
        <v>600</v>
      </c>
      <c r="C29" s="52" t="s">
        <v>84</v>
      </c>
      <c r="G29" s="24"/>
      <c r="H29" s="24"/>
      <c r="I29" s="24"/>
      <c r="J29" s="24"/>
    </row>
  </sheetData>
  <sheetProtection selectLockedCells="1"/>
  <mergeCells count="13">
    <mergeCell ref="H5:H6"/>
    <mergeCell ref="I5:J5"/>
    <mergeCell ref="K18:L18"/>
    <mergeCell ref="A1:J1"/>
    <mergeCell ref="A3:A6"/>
    <mergeCell ref="B3:B6"/>
    <mergeCell ref="C3:C6"/>
    <mergeCell ref="D3:J3"/>
    <mergeCell ref="D4:D6"/>
    <mergeCell ref="E4:J4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15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70" zoomScaleNormal="70" zoomScaleSheetLayoutView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10" sqref="E10"/>
    </sheetView>
  </sheetViews>
  <sheetFormatPr defaultColWidth="8.85546875" defaultRowHeight="15.75" x14ac:dyDescent="0.25"/>
  <cols>
    <col min="1" max="1" width="33" style="7" customWidth="1"/>
    <col min="2" max="2" width="8.85546875" style="7"/>
    <col min="3" max="3" width="14.5703125" style="7" customWidth="1"/>
    <col min="4" max="5" width="15.140625" style="7" customWidth="1"/>
    <col min="6" max="6" width="15.7109375" style="7" customWidth="1"/>
    <col min="7" max="10" width="15.140625" style="7" customWidth="1"/>
    <col min="11" max="12" width="8.85546875" style="7"/>
    <col min="13" max="13" width="14.7109375" style="7" bestFit="1" customWidth="1"/>
    <col min="14" max="14" width="11.7109375" style="7" bestFit="1" customWidth="1"/>
    <col min="15" max="16384" width="8.85546875" style="7"/>
  </cols>
  <sheetData>
    <row r="1" spans="1:10" x14ac:dyDescent="0.25">
      <c r="A1" s="56" t="s">
        <v>156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4" customHeight="1" x14ac:dyDescent="0.25">
      <c r="J2" s="39" t="s">
        <v>148</v>
      </c>
    </row>
    <row r="3" spans="1:10" ht="29.45" customHeight="1" x14ac:dyDescent="0.25">
      <c r="A3" s="90" t="s">
        <v>45</v>
      </c>
      <c r="B3" s="91" t="s">
        <v>83</v>
      </c>
      <c r="C3" s="83" t="s">
        <v>88</v>
      </c>
      <c r="D3" s="91" t="s">
        <v>87</v>
      </c>
      <c r="E3" s="91"/>
      <c r="F3" s="91"/>
      <c r="G3" s="91"/>
      <c r="H3" s="91"/>
      <c r="I3" s="91"/>
      <c r="J3" s="91"/>
    </row>
    <row r="4" spans="1:10" ht="29.45" customHeight="1" x14ac:dyDescent="0.25">
      <c r="A4" s="90"/>
      <c r="B4" s="91"/>
      <c r="C4" s="92"/>
      <c r="D4" s="91" t="s">
        <v>85</v>
      </c>
      <c r="E4" s="91" t="s">
        <v>54</v>
      </c>
      <c r="F4" s="91"/>
      <c r="G4" s="91"/>
      <c r="H4" s="91"/>
      <c r="I4" s="91"/>
      <c r="J4" s="91"/>
    </row>
    <row r="5" spans="1:10" ht="133.9" customHeight="1" x14ac:dyDescent="0.25">
      <c r="A5" s="90"/>
      <c r="B5" s="91"/>
      <c r="C5" s="92"/>
      <c r="D5" s="91"/>
      <c r="E5" s="83" t="s">
        <v>89</v>
      </c>
      <c r="F5" s="83" t="s">
        <v>119</v>
      </c>
      <c r="G5" s="83" t="s">
        <v>117</v>
      </c>
      <c r="H5" s="83" t="s">
        <v>90</v>
      </c>
      <c r="I5" s="85" t="s">
        <v>91</v>
      </c>
      <c r="J5" s="86"/>
    </row>
    <row r="6" spans="1:10" x14ac:dyDescent="0.25">
      <c r="A6" s="90"/>
      <c r="B6" s="91"/>
      <c r="C6" s="84"/>
      <c r="D6" s="91"/>
      <c r="E6" s="84"/>
      <c r="F6" s="84"/>
      <c r="G6" s="84"/>
      <c r="H6" s="84"/>
      <c r="I6" s="1" t="s">
        <v>85</v>
      </c>
      <c r="J6" s="1" t="s">
        <v>86</v>
      </c>
    </row>
    <row r="7" spans="1:10" x14ac:dyDescent="0.25">
      <c r="A7" s="1">
        <v>1</v>
      </c>
      <c r="B7" s="1">
        <v>2</v>
      </c>
      <c r="C7" s="1">
        <v>3</v>
      </c>
      <c r="D7" s="1">
        <v>4</v>
      </c>
      <c r="E7" s="22">
        <v>5</v>
      </c>
      <c r="F7" s="22">
        <v>6</v>
      </c>
      <c r="G7" s="1">
        <v>7</v>
      </c>
      <c r="H7" s="1">
        <v>8</v>
      </c>
      <c r="I7" s="22">
        <v>9</v>
      </c>
      <c r="J7" s="1">
        <v>10</v>
      </c>
    </row>
    <row r="8" spans="1:10" s="8" customFormat="1" ht="31.5" x14ac:dyDescent="0.25">
      <c r="A8" s="4" t="s">
        <v>64</v>
      </c>
      <c r="B8" s="5">
        <v>100</v>
      </c>
      <c r="C8" s="5" t="s">
        <v>84</v>
      </c>
      <c r="D8" s="23">
        <v>57289196</v>
      </c>
      <c r="E8" s="23">
        <v>57289196</v>
      </c>
      <c r="F8" s="23">
        <v>80000</v>
      </c>
      <c r="G8" s="6"/>
      <c r="H8" s="6"/>
      <c r="I8" s="23">
        <f>I16</f>
        <v>0</v>
      </c>
      <c r="J8" s="6"/>
    </row>
    <row r="9" spans="1:10" ht="31.5" x14ac:dyDescent="0.25">
      <c r="A9" s="3" t="s">
        <v>65</v>
      </c>
      <c r="B9" s="1">
        <v>110</v>
      </c>
      <c r="C9" s="2"/>
      <c r="D9" s="24"/>
      <c r="E9" s="1" t="s">
        <v>84</v>
      </c>
      <c r="F9" s="1" t="s">
        <v>84</v>
      </c>
      <c r="G9" s="1" t="s">
        <v>84</v>
      </c>
      <c r="H9" s="1" t="s">
        <v>84</v>
      </c>
      <c r="I9" s="2"/>
      <c r="J9" s="1" t="s">
        <v>84</v>
      </c>
    </row>
    <row r="10" spans="1:10" ht="36.75" customHeight="1" x14ac:dyDescent="0.25">
      <c r="A10" s="3" t="s">
        <v>66</v>
      </c>
      <c r="B10" s="1">
        <v>120</v>
      </c>
      <c r="C10" s="5">
        <v>130</v>
      </c>
      <c r="D10" s="23">
        <v>57289196</v>
      </c>
      <c r="E10" s="23">
        <v>57289196</v>
      </c>
      <c r="F10" s="1" t="s">
        <v>84</v>
      </c>
      <c r="G10" s="1" t="s">
        <v>84</v>
      </c>
      <c r="H10" s="2"/>
      <c r="I10" s="47">
        <f>I16</f>
        <v>0</v>
      </c>
      <c r="J10" s="2"/>
    </row>
    <row r="11" spans="1:10" ht="47.25" x14ac:dyDescent="0.25">
      <c r="A11" s="3" t="s">
        <v>92</v>
      </c>
      <c r="B11" s="1">
        <v>130</v>
      </c>
      <c r="C11" s="6"/>
      <c r="D11" s="24"/>
      <c r="E11" s="34" t="s">
        <v>84</v>
      </c>
      <c r="F11" s="1" t="s">
        <v>84</v>
      </c>
      <c r="G11" s="1" t="s">
        <v>84</v>
      </c>
      <c r="H11" s="1" t="s">
        <v>84</v>
      </c>
      <c r="I11" s="2"/>
      <c r="J11" s="1" t="s">
        <v>84</v>
      </c>
    </row>
    <row r="12" spans="1:10" ht="78.75" x14ac:dyDescent="0.25">
      <c r="A12" s="3" t="s">
        <v>93</v>
      </c>
      <c r="B12" s="1">
        <v>140</v>
      </c>
      <c r="C12" s="6"/>
      <c r="D12" s="24"/>
      <c r="E12" s="1" t="s">
        <v>84</v>
      </c>
      <c r="F12" s="1" t="s">
        <v>84</v>
      </c>
      <c r="G12" s="1" t="s">
        <v>84</v>
      </c>
      <c r="H12" s="1" t="s">
        <v>84</v>
      </c>
      <c r="I12" s="2"/>
      <c r="J12" s="1" t="s">
        <v>84</v>
      </c>
    </row>
    <row r="13" spans="1:10" ht="31.5" x14ac:dyDescent="0.25">
      <c r="A13" s="3" t="s">
        <v>67</v>
      </c>
      <c r="B13" s="1">
        <v>150</v>
      </c>
      <c r="C13" s="44">
        <v>180</v>
      </c>
      <c r="D13" s="24">
        <f>D19</f>
        <v>0</v>
      </c>
      <c r="E13" s="1" t="s">
        <v>84</v>
      </c>
      <c r="F13" s="24">
        <v>80000</v>
      </c>
      <c r="G13" s="2"/>
      <c r="H13" s="1" t="s">
        <v>84</v>
      </c>
      <c r="I13" s="1" t="s">
        <v>84</v>
      </c>
      <c r="J13" s="1" t="s">
        <v>84</v>
      </c>
    </row>
    <row r="14" spans="1:10" x14ac:dyDescent="0.25">
      <c r="A14" s="3" t="s">
        <v>68</v>
      </c>
      <c r="B14" s="1">
        <v>160</v>
      </c>
      <c r="C14" s="2"/>
      <c r="D14" s="24"/>
      <c r="E14" s="1" t="s">
        <v>84</v>
      </c>
      <c r="F14" s="1" t="s">
        <v>84</v>
      </c>
      <c r="G14" s="1" t="s">
        <v>84</v>
      </c>
      <c r="H14" s="1" t="s">
        <v>84</v>
      </c>
      <c r="I14" s="2"/>
      <c r="J14" s="2"/>
    </row>
    <row r="15" spans="1:10" x14ac:dyDescent="0.25">
      <c r="A15" s="3" t="s">
        <v>69</v>
      </c>
      <c r="B15" s="1">
        <v>180</v>
      </c>
      <c r="C15" s="1" t="s">
        <v>84</v>
      </c>
      <c r="D15" s="24"/>
      <c r="E15" s="1" t="s">
        <v>84</v>
      </c>
      <c r="F15" s="1" t="s">
        <v>84</v>
      </c>
      <c r="G15" s="1" t="s">
        <v>84</v>
      </c>
      <c r="H15" s="1" t="s">
        <v>84</v>
      </c>
      <c r="I15" s="2"/>
      <c r="J15" s="1" t="s">
        <v>84</v>
      </c>
    </row>
    <row r="16" spans="1:10" s="8" customFormat="1" ht="25.5" customHeight="1" x14ac:dyDescent="0.25">
      <c r="A16" s="4" t="s">
        <v>70</v>
      </c>
      <c r="B16" s="5">
        <v>200</v>
      </c>
      <c r="C16" s="5" t="s">
        <v>84</v>
      </c>
      <c r="D16" s="23">
        <v>57289196</v>
      </c>
      <c r="E16" s="23">
        <v>57289196</v>
      </c>
      <c r="F16" s="23">
        <v>80000</v>
      </c>
      <c r="G16" s="6"/>
      <c r="H16" s="6"/>
      <c r="I16" s="23">
        <f>I17+I20+I21</f>
        <v>0</v>
      </c>
      <c r="J16" s="6"/>
    </row>
    <row r="17" spans="1:15" ht="31.5" x14ac:dyDescent="0.25">
      <c r="A17" s="3" t="s">
        <v>71</v>
      </c>
      <c r="B17" s="1">
        <v>210</v>
      </c>
      <c r="C17" s="44">
        <v>100</v>
      </c>
      <c r="D17" s="24">
        <v>50557152</v>
      </c>
      <c r="E17" s="24">
        <f>D17</f>
        <v>50557152</v>
      </c>
      <c r="F17" s="24"/>
      <c r="G17" s="42"/>
      <c r="H17" s="42"/>
      <c r="I17" s="42"/>
      <c r="J17" s="2"/>
      <c r="K17" s="25"/>
      <c r="L17" s="25"/>
      <c r="M17" s="26"/>
      <c r="N17" s="26"/>
      <c r="O17" s="25"/>
    </row>
    <row r="18" spans="1:15" ht="47.25" x14ac:dyDescent="0.25">
      <c r="A18" s="3" t="s">
        <v>99</v>
      </c>
      <c r="B18" s="1">
        <v>211</v>
      </c>
      <c r="C18" s="44"/>
      <c r="D18" s="24">
        <v>50557152</v>
      </c>
      <c r="E18" s="24">
        <v>50557152</v>
      </c>
      <c r="F18" s="24"/>
      <c r="G18" s="24"/>
      <c r="H18" s="24"/>
      <c r="I18" s="24"/>
      <c r="J18" s="24"/>
      <c r="K18" s="87"/>
      <c r="L18" s="88"/>
      <c r="M18" s="25"/>
      <c r="N18" s="25"/>
      <c r="O18" s="25"/>
    </row>
    <row r="19" spans="1:15" ht="31.5" x14ac:dyDescent="0.25">
      <c r="A19" s="3" t="s">
        <v>72</v>
      </c>
      <c r="B19" s="1">
        <v>220</v>
      </c>
      <c r="C19" s="44">
        <v>321</v>
      </c>
      <c r="D19" s="24">
        <f>F19</f>
        <v>0</v>
      </c>
      <c r="E19" s="24"/>
      <c r="F19" s="24"/>
      <c r="G19" s="24"/>
      <c r="H19" s="24"/>
      <c r="I19" s="24"/>
      <c r="J19" s="24"/>
      <c r="K19" s="25"/>
      <c r="L19" s="25"/>
      <c r="M19" s="25"/>
      <c r="N19" s="25"/>
      <c r="O19" s="25"/>
    </row>
    <row r="20" spans="1:15" ht="31.5" x14ac:dyDescent="0.25">
      <c r="A20" s="3" t="s">
        <v>73</v>
      </c>
      <c r="B20" s="1">
        <v>230</v>
      </c>
      <c r="C20" s="45">
        <v>800</v>
      </c>
      <c r="D20" s="24">
        <v>3259044</v>
      </c>
      <c r="E20" s="24">
        <v>3179044</v>
      </c>
      <c r="F20" s="24">
        <v>80000</v>
      </c>
      <c r="G20" s="24"/>
      <c r="H20" s="24"/>
      <c r="I20" s="24"/>
      <c r="J20" s="24"/>
      <c r="K20" s="25"/>
      <c r="L20" s="25"/>
      <c r="M20" s="25"/>
      <c r="N20" s="25"/>
      <c r="O20" s="25"/>
    </row>
    <row r="21" spans="1:15" ht="31.5" x14ac:dyDescent="0.25">
      <c r="A21" s="3" t="s">
        <v>74</v>
      </c>
      <c r="B21" s="1">
        <v>260</v>
      </c>
      <c r="C21" s="46">
        <v>200</v>
      </c>
      <c r="D21" s="23">
        <v>3473000</v>
      </c>
      <c r="E21" s="23"/>
      <c r="F21" s="24"/>
      <c r="G21" s="24"/>
      <c r="H21" s="24"/>
      <c r="I21" s="23"/>
      <c r="J21" s="24"/>
      <c r="K21" s="25"/>
      <c r="L21" s="25"/>
      <c r="M21" s="25"/>
      <c r="N21" s="25"/>
      <c r="O21" s="25"/>
    </row>
    <row r="22" spans="1:15" ht="31.5" x14ac:dyDescent="0.25">
      <c r="A22" s="3" t="s">
        <v>75</v>
      </c>
      <c r="B22" s="1">
        <v>300</v>
      </c>
      <c r="C22" s="1" t="s">
        <v>84</v>
      </c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</row>
    <row r="23" spans="1:15" ht="31.5" x14ac:dyDescent="0.25">
      <c r="A23" s="3" t="s">
        <v>76</v>
      </c>
      <c r="B23" s="1">
        <v>310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5"/>
    </row>
    <row r="24" spans="1:15" x14ac:dyDescent="0.25">
      <c r="A24" s="3" t="s">
        <v>77</v>
      </c>
      <c r="B24" s="1">
        <v>320</v>
      </c>
      <c r="C24" s="24"/>
      <c r="D24" s="24"/>
      <c r="E24" s="24"/>
      <c r="F24" s="24"/>
      <c r="G24" s="24"/>
      <c r="H24" s="24"/>
      <c r="I24" s="24"/>
      <c r="J24" s="24"/>
    </row>
    <row r="25" spans="1:15" ht="31.5" x14ac:dyDescent="0.25">
      <c r="A25" s="3" t="s">
        <v>78</v>
      </c>
      <c r="B25" s="1">
        <v>400</v>
      </c>
      <c r="C25" s="24"/>
      <c r="D25" s="24"/>
      <c r="E25" s="24"/>
      <c r="F25" s="24"/>
      <c r="G25" s="24"/>
      <c r="H25" s="24"/>
      <c r="I25" s="24"/>
      <c r="J25" s="24"/>
    </row>
    <row r="26" spans="1:15" ht="31.5" x14ac:dyDescent="0.25">
      <c r="A26" s="3" t="s">
        <v>79</v>
      </c>
      <c r="B26" s="1">
        <v>410</v>
      </c>
      <c r="C26" s="24"/>
      <c r="D26" s="24"/>
      <c r="E26" s="24"/>
      <c r="F26" s="24"/>
      <c r="G26" s="24"/>
      <c r="H26" s="24"/>
      <c r="I26" s="24"/>
      <c r="J26" s="24"/>
    </row>
    <row r="27" spans="1:15" x14ac:dyDescent="0.25">
      <c r="A27" s="41" t="s">
        <v>80</v>
      </c>
      <c r="B27" s="34">
        <v>420</v>
      </c>
      <c r="C27" s="24"/>
      <c r="D27" s="24"/>
      <c r="E27" s="24"/>
      <c r="F27" s="24"/>
      <c r="G27" s="24"/>
      <c r="H27" s="24"/>
      <c r="I27" s="24"/>
      <c r="J27" s="24"/>
    </row>
    <row r="28" spans="1:15" x14ac:dyDescent="0.25">
      <c r="A28" s="41" t="s">
        <v>81</v>
      </c>
      <c r="B28" s="34">
        <v>500</v>
      </c>
      <c r="C28" s="1" t="s">
        <v>84</v>
      </c>
      <c r="D28" s="24"/>
      <c r="E28" s="24"/>
      <c r="F28" s="24"/>
      <c r="G28" s="24"/>
      <c r="H28" s="24"/>
      <c r="I28" s="24"/>
      <c r="J28" s="24"/>
    </row>
    <row r="29" spans="1:15" x14ac:dyDescent="0.25">
      <c r="A29" s="41" t="s">
        <v>82</v>
      </c>
      <c r="B29" s="34">
        <v>600</v>
      </c>
      <c r="C29" s="1" t="s">
        <v>84</v>
      </c>
      <c r="G29" s="24"/>
      <c r="H29" s="24"/>
      <c r="I29" s="24"/>
      <c r="J29" s="24"/>
    </row>
  </sheetData>
  <sheetProtection selectLockedCells="1"/>
  <mergeCells count="13">
    <mergeCell ref="K18:L18"/>
    <mergeCell ref="A1:J1"/>
    <mergeCell ref="D3:J3"/>
    <mergeCell ref="C3:C6"/>
    <mergeCell ref="H5:H6"/>
    <mergeCell ref="G5:G6"/>
    <mergeCell ref="F5:F6"/>
    <mergeCell ref="E5:E6"/>
    <mergeCell ref="A3:A6"/>
    <mergeCell ref="B3:B6"/>
    <mergeCell ref="D4:D6"/>
    <mergeCell ref="E4:J4"/>
    <mergeCell ref="I5:J5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15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9"/>
  <sheetViews>
    <sheetView view="pageBreakPreview" zoomScale="70" zoomScaleNormal="70" zoomScaleSheetLayoutView="70" workbookViewId="0">
      <pane xSplit="6" ySplit="7" topLeftCell="G8" activePane="bottomRight" state="frozen"/>
      <selection pane="topRight" activeCell="G1" sqref="G1"/>
      <selection pane="bottomLeft" activeCell="A8" sqref="A8"/>
      <selection pane="bottomRight" activeCell="E10" sqref="E10"/>
    </sheetView>
  </sheetViews>
  <sheetFormatPr defaultColWidth="8.85546875" defaultRowHeight="15.75" x14ac:dyDescent="0.25"/>
  <cols>
    <col min="1" max="1" width="33" style="7" customWidth="1"/>
    <col min="2" max="2" width="8.85546875" style="7"/>
    <col min="3" max="3" width="14.5703125" style="7" customWidth="1"/>
    <col min="4" max="5" width="15.140625" style="7" customWidth="1"/>
    <col min="6" max="6" width="15.7109375" style="7" customWidth="1"/>
    <col min="7" max="10" width="15.140625" style="7" customWidth="1"/>
    <col min="11" max="12" width="8.85546875" style="7"/>
    <col min="13" max="13" width="14.7109375" style="7" bestFit="1" customWidth="1"/>
    <col min="14" max="14" width="11.7109375" style="7" bestFit="1" customWidth="1"/>
    <col min="15" max="16384" width="8.85546875" style="7"/>
  </cols>
  <sheetData>
    <row r="1" spans="1:10" x14ac:dyDescent="0.25">
      <c r="A1" s="56" t="s">
        <v>161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24" customHeight="1" x14ac:dyDescent="0.25">
      <c r="J2" s="39" t="s">
        <v>148</v>
      </c>
    </row>
    <row r="3" spans="1:10" ht="29.45" customHeight="1" x14ac:dyDescent="0.25">
      <c r="A3" s="90" t="s">
        <v>45</v>
      </c>
      <c r="B3" s="91" t="s">
        <v>83</v>
      </c>
      <c r="C3" s="83" t="s">
        <v>88</v>
      </c>
      <c r="D3" s="91" t="s">
        <v>87</v>
      </c>
      <c r="E3" s="91"/>
      <c r="F3" s="91"/>
      <c r="G3" s="91"/>
      <c r="H3" s="91"/>
      <c r="I3" s="91"/>
      <c r="J3" s="91"/>
    </row>
    <row r="4" spans="1:10" ht="29.45" customHeight="1" x14ac:dyDescent="0.25">
      <c r="A4" s="90"/>
      <c r="B4" s="91"/>
      <c r="C4" s="92"/>
      <c r="D4" s="91" t="s">
        <v>85</v>
      </c>
      <c r="E4" s="91" t="s">
        <v>54</v>
      </c>
      <c r="F4" s="91"/>
      <c r="G4" s="91"/>
      <c r="H4" s="91"/>
      <c r="I4" s="91"/>
      <c r="J4" s="91"/>
    </row>
    <row r="5" spans="1:10" ht="133.9" customHeight="1" x14ac:dyDescent="0.25">
      <c r="A5" s="90"/>
      <c r="B5" s="91"/>
      <c r="C5" s="92"/>
      <c r="D5" s="91"/>
      <c r="E5" s="83" t="s">
        <v>89</v>
      </c>
      <c r="F5" s="83" t="s">
        <v>119</v>
      </c>
      <c r="G5" s="83" t="s">
        <v>117</v>
      </c>
      <c r="H5" s="83" t="s">
        <v>90</v>
      </c>
      <c r="I5" s="85" t="s">
        <v>91</v>
      </c>
      <c r="J5" s="86"/>
    </row>
    <row r="6" spans="1:10" x14ac:dyDescent="0.25">
      <c r="A6" s="90"/>
      <c r="B6" s="91"/>
      <c r="C6" s="84"/>
      <c r="D6" s="91"/>
      <c r="E6" s="84"/>
      <c r="F6" s="84"/>
      <c r="G6" s="84"/>
      <c r="H6" s="84"/>
      <c r="I6" s="52" t="s">
        <v>85</v>
      </c>
      <c r="J6" s="52" t="s">
        <v>86</v>
      </c>
    </row>
    <row r="7" spans="1:10" x14ac:dyDescent="0.25">
      <c r="A7" s="52">
        <v>1</v>
      </c>
      <c r="B7" s="52">
        <v>2</v>
      </c>
      <c r="C7" s="52">
        <v>3</v>
      </c>
      <c r="D7" s="52">
        <v>4</v>
      </c>
      <c r="E7" s="22">
        <v>5</v>
      </c>
      <c r="F7" s="22">
        <v>6</v>
      </c>
      <c r="G7" s="52">
        <v>7</v>
      </c>
      <c r="H7" s="52">
        <v>8</v>
      </c>
      <c r="I7" s="22">
        <v>9</v>
      </c>
      <c r="J7" s="52">
        <v>10</v>
      </c>
    </row>
    <row r="8" spans="1:10" s="8" customFormat="1" ht="31.5" x14ac:dyDescent="0.25">
      <c r="A8" s="4" t="s">
        <v>64</v>
      </c>
      <c r="B8" s="5">
        <v>100</v>
      </c>
      <c r="C8" s="5" t="s">
        <v>84</v>
      </c>
      <c r="D8" s="23">
        <v>62654853</v>
      </c>
      <c r="E8" s="23">
        <v>62654853</v>
      </c>
      <c r="F8" s="23">
        <v>100000</v>
      </c>
      <c r="G8" s="6"/>
      <c r="H8" s="6"/>
      <c r="I8" s="23">
        <f>I16</f>
        <v>0</v>
      </c>
      <c r="J8" s="6"/>
    </row>
    <row r="9" spans="1:10" ht="31.5" x14ac:dyDescent="0.25">
      <c r="A9" s="3" t="s">
        <v>65</v>
      </c>
      <c r="B9" s="52">
        <v>110</v>
      </c>
      <c r="C9" s="2"/>
      <c r="D9" s="24"/>
      <c r="E9" s="52" t="s">
        <v>84</v>
      </c>
      <c r="F9" s="52" t="s">
        <v>84</v>
      </c>
      <c r="G9" s="52" t="s">
        <v>84</v>
      </c>
      <c r="H9" s="52" t="s">
        <v>84</v>
      </c>
      <c r="I9" s="2"/>
      <c r="J9" s="52" t="s">
        <v>84</v>
      </c>
    </row>
    <row r="10" spans="1:10" ht="36.75" customHeight="1" x14ac:dyDescent="0.25">
      <c r="A10" s="3" t="s">
        <v>66</v>
      </c>
      <c r="B10" s="52">
        <v>120</v>
      </c>
      <c r="C10" s="5">
        <v>130</v>
      </c>
      <c r="D10" s="23">
        <v>62654853</v>
      </c>
      <c r="E10" s="23">
        <v>62654853</v>
      </c>
      <c r="F10" s="52" t="s">
        <v>84</v>
      </c>
      <c r="G10" s="52" t="s">
        <v>84</v>
      </c>
      <c r="H10" s="2"/>
      <c r="I10" s="47">
        <f>I16</f>
        <v>0</v>
      </c>
      <c r="J10" s="2"/>
    </row>
    <row r="11" spans="1:10" ht="47.25" x14ac:dyDescent="0.25">
      <c r="A11" s="3" t="s">
        <v>92</v>
      </c>
      <c r="B11" s="52">
        <v>130</v>
      </c>
      <c r="C11" s="6"/>
      <c r="D11" s="24"/>
      <c r="E11" s="53" t="s">
        <v>84</v>
      </c>
      <c r="F11" s="52" t="s">
        <v>84</v>
      </c>
      <c r="G11" s="52" t="s">
        <v>84</v>
      </c>
      <c r="H11" s="52" t="s">
        <v>84</v>
      </c>
      <c r="I11" s="2"/>
      <c r="J11" s="52" t="s">
        <v>84</v>
      </c>
    </row>
    <row r="12" spans="1:10" ht="78.75" x14ac:dyDescent="0.25">
      <c r="A12" s="3" t="s">
        <v>93</v>
      </c>
      <c r="B12" s="52">
        <v>140</v>
      </c>
      <c r="C12" s="6"/>
      <c r="D12" s="24"/>
      <c r="E12" s="52" t="s">
        <v>84</v>
      </c>
      <c r="F12" s="52" t="s">
        <v>84</v>
      </c>
      <c r="G12" s="52" t="s">
        <v>84</v>
      </c>
      <c r="H12" s="52" t="s">
        <v>84</v>
      </c>
      <c r="I12" s="2"/>
      <c r="J12" s="52" t="s">
        <v>84</v>
      </c>
    </row>
    <row r="13" spans="1:10" ht="31.5" x14ac:dyDescent="0.25">
      <c r="A13" s="3" t="s">
        <v>67</v>
      </c>
      <c r="B13" s="52">
        <v>150</v>
      </c>
      <c r="C13" s="44">
        <v>180</v>
      </c>
      <c r="D13" s="24">
        <f>F13</f>
        <v>100000</v>
      </c>
      <c r="E13" s="52" t="s">
        <v>84</v>
      </c>
      <c r="F13" s="24">
        <v>100000</v>
      </c>
      <c r="G13" s="2"/>
      <c r="H13" s="52" t="s">
        <v>84</v>
      </c>
      <c r="I13" s="52" t="s">
        <v>84</v>
      </c>
      <c r="J13" s="52" t="s">
        <v>84</v>
      </c>
    </row>
    <row r="14" spans="1:10" x14ac:dyDescent="0.25">
      <c r="A14" s="3" t="s">
        <v>68</v>
      </c>
      <c r="B14" s="52">
        <v>160</v>
      </c>
      <c r="C14" s="2"/>
      <c r="D14" s="24"/>
      <c r="E14" s="52" t="s">
        <v>84</v>
      </c>
      <c r="F14" s="52" t="s">
        <v>84</v>
      </c>
      <c r="G14" s="52" t="s">
        <v>84</v>
      </c>
      <c r="H14" s="52" t="s">
        <v>84</v>
      </c>
      <c r="I14" s="2"/>
      <c r="J14" s="2"/>
    </row>
    <row r="15" spans="1:10" x14ac:dyDescent="0.25">
      <c r="A15" s="3" t="s">
        <v>69</v>
      </c>
      <c r="B15" s="52">
        <v>180</v>
      </c>
      <c r="C15" s="52" t="s">
        <v>84</v>
      </c>
      <c r="D15" s="24"/>
      <c r="E15" s="52" t="s">
        <v>84</v>
      </c>
      <c r="F15" s="52" t="s">
        <v>84</v>
      </c>
      <c r="G15" s="52" t="s">
        <v>84</v>
      </c>
      <c r="H15" s="52" t="s">
        <v>84</v>
      </c>
      <c r="I15" s="2"/>
      <c r="J15" s="52" t="s">
        <v>84</v>
      </c>
    </row>
    <row r="16" spans="1:10" s="8" customFormat="1" ht="25.5" customHeight="1" x14ac:dyDescent="0.25">
      <c r="A16" s="4" t="s">
        <v>70</v>
      </c>
      <c r="B16" s="5">
        <v>200</v>
      </c>
      <c r="C16" s="5" t="s">
        <v>84</v>
      </c>
      <c r="D16" s="23">
        <v>62654853</v>
      </c>
      <c r="E16" s="23">
        <v>62654853</v>
      </c>
      <c r="F16" s="23">
        <v>100000</v>
      </c>
      <c r="G16" s="6"/>
      <c r="H16" s="6"/>
      <c r="I16" s="23">
        <f>I17+I20+I21</f>
        <v>0</v>
      </c>
      <c r="J16" s="6"/>
    </row>
    <row r="17" spans="1:15" ht="31.5" x14ac:dyDescent="0.25">
      <c r="A17" s="3" t="s">
        <v>71</v>
      </c>
      <c r="B17" s="52">
        <v>210</v>
      </c>
      <c r="C17" s="44">
        <v>100</v>
      </c>
      <c r="D17" s="24">
        <v>56624010</v>
      </c>
      <c r="E17" s="24">
        <f>D17</f>
        <v>56624010</v>
      </c>
      <c r="F17" s="24"/>
      <c r="G17" s="42"/>
      <c r="H17" s="42"/>
      <c r="I17" s="42"/>
      <c r="J17" s="2"/>
      <c r="K17" s="25"/>
      <c r="L17" s="25"/>
      <c r="M17" s="26"/>
      <c r="N17" s="26"/>
      <c r="O17" s="25"/>
    </row>
    <row r="18" spans="1:15" ht="47.25" x14ac:dyDescent="0.25">
      <c r="A18" s="3" t="s">
        <v>99</v>
      </c>
      <c r="B18" s="52">
        <v>211</v>
      </c>
      <c r="C18" s="44"/>
      <c r="D18" s="24">
        <v>56624010</v>
      </c>
      <c r="E18" s="24">
        <v>56624010</v>
      </c>
      <c r="F18" s="24"/>
      <c r="G18" s="24"/>
      <c r="H18" s="24"/>
      <c r="I18" s="24"/>
      <c r="J18" s="24"/>
      <c r="K18" s="87"/>
      <c r="L18" s="88"/>
      <c r="M18" s="25"/>
      <c r="N18" s="25"/>
      <c r="O18" s="25"/>
    </row>
    <row r="19" spans="1:15" ht="31.5" x14ac:dyDescent="0.25">
      <c r="A19" s="3" t="s">
        <v>72</v>
      </c>
      <c r="B19" s="52">
        <v>220</v>
      </c>
      <c r="C19" s="44">
        <v>321</v>
      </c>
      <c r="D19" s="24">
        <f>E19+F19</f>
        <v>0</v>
      </c>
      <c r="E19" s="24"/>
      <c r="F19" s="24">
        <v>0</v>
      </c>
      <c r="G19" s="24"/>
      <c r="H19" s="24"/>
      <c r="I19" s="24"/>
      <c r="J19" s="24"/>
      <c r="K19" s="25"/>
      <c r="L19" s="25"/>
      <c r="M19" s="25"/>
      <c r="N19" s="25"/>
      <c r="O19" s="25"/>
    </row>
    <row r="20" spans="1:15" ht="31.5" x14ac:dyDescent="0.25">
      <c r="A20" s="3" t="s">
        <v>73</v>
      </c>
      <c r="B20" s="52">
        <v>230</v>
      </c>
      <c r="C20" s="45">
        <v>800</v>
      </c>
      <c r="D20" s="24">
        <v>2444283</v>
      </c>
      <c r="E20" s="24">
        <v>2344283</v>
      </c>
      <c r="F20" s="24">
        <v>100000</v>
      </c>
      <c r="G20" s="24"/>
      <c r="H20" s="24"/>
      <c r="I20" s="24"/>
      <c r="J20" s="24"/>
      <c r="K20" s="25"/>
      <c r="L20" s="25"/>
      <c r="M20" s="25"/>
      <c r="N20" s="25"/>
      <c r="O20" s="25"/>
    </row>
    <row r="21" spans="1:15" ht="31.5" x14ac:dyDescent="0.25">
      <c r="A21" s="3" t="s">
        <v>74</v>
      </c>
      <c r="B21" s="52">
        <v>260</v>
      </c>
      <c r="C21" s="46">
        <v>200</v>
      </c>
      <c r="D21" s="23">
        <f>E21+I21</f>
        <v>0</v>
      </c>
      <c r="E21" s="23">
        <v>0</v>
      </c>
      <c r="F21" s="24"/>
      <c r="G21" s="24"/>
      <c r="H21" s="24"/>
      <c r="I21" s="23"/>
      <c r="J21" s="24"/>
      <c r="K21" s="25"/>
      <c r="L21" s="25"/>
      <c r="M21" s="25"/>
      <c r="N21" s="25"/>
      <c r="O21" s="25"/>
    </row>
    <row r="22" spans="1:15" ht="31.5" x14ac:dyDescent="0.25">
      <c r="A22" s="3" t="s">
        <v>75</v>
      </c>
      <c r="B22" s="52">
        <v>300</v>
      </c>
      <c r="C22" s="52" t="s">
        <v>84</v>
      </c>
      <c r="D22" s="24"/>
      <c r="E22" s="24"/>
      <c r="F22" s="24"/>
      <c r="G22" s="24"/>
      <c r="H22" s="24"/>
      <c r="I22" s="24"/>
      <c r="J22" s="24"/>
      <c r="K22" s="25"/>
      <c r="L22" s="25"/>
      <c r="M22" s="25"/>
      <c r="N22" s="25"/>
      <c r="O22" s="25"/>
    </row>
    <row r="23" spans="1:15" ht="31.5" x14ac:dyDescent="0.25">
      <c r="A23" s="3" t="s">
        <v>76</v>
      </c>
      <c r="B23" s="52">
        <v>310</v>
      </c>
      <c r="C23" s="24"/>
      <c r="D23" s="24"/>
      <c r="E23" s="24"/>
      <c r="F23" s="24"/>
      <c r="G23" s="24"/>
      <c r="H23" s="24"/>
      <c r="I23" s="24"/>
      <c r="J23" s="24"/>
      <c r="K23" s="25"/>
      <c r="L23" s="25"/>
      <c r="M23" s="25"/>
      <c r="N23" s="25"/>
      <c r="O23" s="25"/>
    </row>
    <row r="24" spans="1:15" x14ac:dyDescent="0.25">
      <c r="A24" s="3" t="s">
        <v>77</v>
      </c>
      <c r="B24" s="52">
        <v>320</v>
      </c>
      <c r="C24" s="24"/>
      <c r="D24" s="24"/>
      <c r="E24" s="24"/>
      <c r="F24" s="24"/>
      <c r="G24" s="24"/>
      <c r="H24" s="24"/>
      <c r="I24" s="24"/>
      <c r="J24" s="24"/>
    </row>
    <row r="25" spans="1:15" ht="31.5" x14ac:dyDescent="0.25">
      <c r="A25" s="3" t="s">
        <v>78</v>
      </c>
      <c r="B25" s="52">
        <v>400</v>
      </c>
      <c r="C25" s="24"/>
      <c r="D25" s="24"/>
      <c r="E25" s="24"/>
      <c r="F25" s="24"/>
      <c r="G25" s="24"/>
      <c r="H25" s="24"/>
      <c r="I25" s="24"/>
      <c r="J25" s="24"/>
    </row>
    <row r="26" spans="1:15" ht="31.5" x14ac:dyDescent="0.25">
      <c r="A26" s="3" t="s">
        <v>79</v>
      </c>
      <c r="B26" s="52">
        <v>410</v>
      </c>
      <c r="C26" s="24"/>
      <c r="D26" s="24"/>
      <c r="E26" s="24"/>
      <c r="F26" s="24"/>
      <c r="G26" s="24"/>
      <c r="H26" s="24"/>
      <c r="I26" s="24"/>
      <c r="J26" s="24"/>
    </row>
    <row r="27" spans="1:15" x14ac:dyDescent="0.25">
      <c r="A27" s="41" t="s">
        <v>80</v>
      </c>
      <c r="B27" s="53">
        <v>420</v>
      </c>
      <c r="C27" s="24"/>
      <c r="D27" s="24"/>
      <c r="E27" s="24"/>
      <c r="F27" s="24"/>
      <c r="G27" s="24"/>
      <c r="H27" s="24"/>
      <c r="I27" s="24"/>
      <c r="J27" s="24"/>
    </row>
    <row r="28" spans="1:15" x14ac:dyDescent="0.25">
      <c r="A28" s="41" t="s">
        <v>81</v>
      </c>
      <c r="B28" s="53">
        <v>500</v>
      </c>
      <c r="C28" s="52" t="s">
        <v>84</v>
      </c>
      <c r="D28" s="24"/>
      <c r="E28" s="24"/>
      <c r="F28" s="24"/>
      <c r="G28" s="24"/>
      <c r="H28" s="24"/>
      <c r="I28" s="24"/>
      <c r="J28" s="24"/>
    </row>
    <row r="29" spans="1:15" x14ac:dyDescent="0.25">
      <c r="A29" s="41" t="s">
        <v>82</v>
      </c>
      <c r="B29" s="53">
        <v>600</v>
      </c>
      <c r="C29" s="52" t="s">
        <v>84</v>
      </c>
      <c r="G29" s="24"/>
      <c r="H29" s="24"/>
      <c r="I29" s="24"/>
      <c r="J29" s="24"/>
    </row>
  </sheetData>
  <sheetProtection selectLockedCells="1"/>
  <mergeCells count="13">
    <mergeCell ref="H5:H6"/>
    <mergeCell ref="I5:J5"/>
    <mergeCell ref="K18:L18"/>
    <mergeCell ref="A1:J1"/>
    <mergeCell ref="A3:A6"/>
    <mergeCell ref="B3:B6"/>
    <mergeCell ref="C3:C6"/>
    <mergeCell ref="D3:J3"/>
    <mergeCell ref="D4:D6"/>
    <mergeCell ref="E4:J4"/>
    <mergeCell ref="E5:E6"/>
    <mergeCell ref="F5:F6"/>
    <mergeCell ref="G5:G6"/>
  </mergeCells>
  <pageMargins left="0.23622047244094491" right="0.23622047244094491" top="0.74803149606299213" bottom="0.74803149606299213" header="0.31496062992125984" footer="0.31496062992125984"/>
  <pageSetup paperSize="9" scale="69" orientation="landscape" r:id="rId1"/>
  <rowBreaks count="1" manualBreakCount="1">
    <brk id="15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view="pageBreakPreview" topLeftCell="A4" zoomScaleSheetLayoutView="100" workbookViewId="0">
      <selection activeCell="D9" sqref="D9"/>
    </sheetView>
  </sheetViews>
  <sheetFormatPr defaultColWidth="8.85546875" defaultRowHeight="15.75" x14ac:dyDescent="0.25"/>
  <cols>
    <col min="1" max="1" width="35.5703125" style="7" customWidth="1"/>
    <col min="2" max="2" width="6.42578125" style="7" customWidth="1"/>
    <col min="3" max="3" width="9" style="7" customWidth="1"/>
    <col min="4" max="4" width="12.7109375" style="7" customWidth="1"/>
    <col min="5" max="6" width="10.42578125" style="7" customWidth="1"/>
    <col min="7" max="7" width="12.140625" style="7" customWidth="1"/>
    <col min="8" max="12" width="10.42578125" style="7" customWidth="1"/>
    <col min="13" max="16384" width="8.85546875" style="7"/>
  </cols>
  <sheetData>
    <row r="1" spans="1:12" x14ac:dyDescent="0.25">
      <c r="A1" s="93" t="s">
        <v>102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3" spans="1:12" ht="36" customHeight="1" x14ac:dyDescent="0.25">
      <c r="A3" s="90" t="s">
        <v>45</v>
      </c>
      <c r="B3" s="91" t="s">
        <v>83</v>
      </c>
      <c r="C3" s="91" t="s">
        <v>96</v>
      </c>
      <c r="D3" s="91" t="s">
        <v>116</v>
      </c>
      <c r="E3" s="91"/>
      <c r="F3" s="91"/>
      <c r="G3" s="91"/>
      <c r="H3" s="91"/>
      <c r="I3" s="91"/>
      <c r="J3" s="91"/>
      <c r="K3" s="91"/>
      <c r="L3" s="91"/>
    </row>
    <row r="4" spans="1:12" x14ac:dyDescent="0.25">
      <c r="A4" s="90"/>
      <c r="B4" s="91"/>
      <c r="C4" s="91"/>
      <c r="D4" s="91" t="s">
        <v>94</v>
      </c>
      <c r="E4" s="91"/>
      <c r="F4" s="91"/>
      <c r="G4" s="91" t="s">
        <v>54</v>
      </c>
      <c r="H4" s="91"/>
      <c r="I4" s="91"/>
      <c r="J4" s="91"/>
      <c r="K4" s="91"/>
      <c r="L4" s="91"/>
    </row>
    <row r="5" spans="1:12" ht="124.9" customHeight="1" x14ac:dyDescent="0.25">
      <c r="A5" s="90"/>
      <c r="B5" s="91"/>
      <c r="C5" s="91"/>
      <c r="D5" s="91"/>
      <c r="E5" s="91"/>
      <c r="F5" s="91"/>
      <c r="G5" s="91" t="s">
        <v>97</v>
      </c>
      <c r="H5" s="91"/>
      <c r="I5" s="91"/>
      <c r="J5" s="91" t="s">
        <v>98</v>
      </c>
      <c r="K5" s="91"/>
      <c r="L5" s="91"/>
    </row>
    <row r="6" spans="1:12" ht="81" customHeight="1" x14ac:dyDescent="0.25">
      <c r="A6" s="90"/>
      <c r="B6" s="91"/>
      <c r="C6" s="91"/>
      <c r="D6" s="34" t="s">
        <v>162</v>
      </c>
      <c r="E6" s="34" t="s">
        <v>163</v>
      </c>
      <c r="F6" s="34" t="s">
        <v>164</v>
      </c>
      <c r="G6" s="34" t="s">
        <v>162</v>
      </c>
      <c r="H6" s="34" t="s">
        <v>163</v>
      </c>
      <c r="I6" s="34" t="s">
        <v>164</v>
      </c>
      <c r="J6" s="34" t="s">
        <v>162</v>
      </c>
      <c r="K6" s="34" t="s">
        <v>163</v>
      </c>
      <c r="L6" s="34" t="s">
        <v>164</v>
      </c>
    </row>
    <row r="7" spans="1:12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</row>
    <row r="8" spans="1:12" ht="51.6" customHeight="1" x14ac:dyDescent="0.25">
      <c r="A8" s="3" t="s">
        <v>100</v>
      </c>
      <c r="B8" s="20" t="s">
        <v>118</v>
      </c>
      <c r="C8" s="1" t="s">
        <v>84</v>
      </c>
      <c r="D8" s="48">
        <f>'3.1Пост-я и выплаты на 2022 год'!D21</f>
        <v>3473000</v>
      </c>
      <c r="E8" s="48">
        <f>'3.1Пост-я и выплаты на 2022 год'!E21</f>
        <v>0</v>
      </c>
      <c r="F8" s="48">
        <f>'3.1Пост-я и выплаты на 2022 год'!F21</f>
        <v>0</v>
      </c>
      <c r="G8" s="48">
        <f>'3.1Пост-я и выплаты на 2022 год'!G21</f>
        <v>0</v>
      </c>
      <c r="H8" s="48">
        <f>'3.1Пост-я и выплаты на 2022 год'!H21</f>
        <v>0</v>
      </c>
      <c r="I8" s="48">
        <f>'3.1Пост-я и выплаты на 2022 год'!I21</f>
        <v>0</v>
      </c>
      <c r="J8" s="48">
        <f>'3.1Пост-я и выплаты на 2022 год'!J21</f>
        <v>0</v>
      </c>
      <c r="K8" s="48">
        <f>'3.1Пост-я и выплаты на 2022 год'!K21</f>
        <v>0</v>
      </c>
      <c r="L8" s="48">
        <f>'3.1Пост-я и выплаты на 2022 год'!L21</f>
        <v>0</v>
      </c>
    </row>
    <row r="9" spans="1:12" ht="69.75" customHeight="1" x14ac:dyDescent="0.25">
      <c r="A9" s="3" t="s">
        <v>101</v>
      </c>
      <c r="B9" s="1">
        <v>1001</v>
      </c>
      <c r="C9" s="1" t="s">
        <v>84</v>
      </c>
      <c r="D9" s="49"/>
      <c r="E9" s="49"/>
      <c r="F9" s="49"/>
      <c r="G9" s="49"/>
      <c r="H9" s="49"/>
      <c r="I9" s="50"/>
      <c r="J9" s="2"/>
      <c r="K9" s="2"/>
      <c r="L9" s="2"/>
    </row>
    <row r="10" spans="1:12" ht="31.5" x14ac:dyDescent="0.25">
      <c r="A10" s="3" t="s">
        <v>95</v>
      </c>
      <c r="B10" s="1">
        <v>2001</v>
      </c>
      <c r="C10" s="33" t="s">
        <v>150</v>
      </c>
      <c r="D10" s="51">
        <f>D8</f>
        <v>3473000</v>
      </c>
      <c r="E10" s="51">
        <f t="shared" ref="E10:L10" si="0">E8</f>
        <v>0</v>
      </c>
      <c r="F10" s="51">
        <f t="shared" si="0"/>
        <v>0</v>
      </c>
      <c r="G10" s="51">
        <f t="shared" si="0"/>
        <v>0</v>
      </c>
      <c r="H10" s="51">
        <f t="shared" si="0"/>
        <v>0</v>
      </c>
      <c r="I10" s="51">
        <f t="shared" si="0"/>
        <v>0</v>
      </c>
      <c r="J10" s="51">
        <f t="shared" si="0"/>
        <v>0</v>
      </c>
      <c r="K10" s="51">
        <f t="shared" si="0"/>
        <v>0</v>
      </c>
      <c r="L10" s="51">
        <f t="shared" si="0"/>
        <v>0</v>
      </c>
    </row>
  </sheetData>
  <mergeCells count="9">
    <mergeCell ref="A1:L1"/>
    <mergeCell ref="C3:C6"/>
    <mergeCell ref="A3:A6"/>
    <mergeCell ref="B3:B6"/>
    <mergeCell ref="D3:L3"/>
    <mergeCell ref="D4:F5"/>
    <mergeCell ref="G4:L4"/>
    <mergeCell ref="G5:I5"/>
    <mergeCell ref="J5:L5"/>
  </mergeCells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view="pageBreakPreview" topLeftCell="A28" zoomScale="90" zoomScaleNormal="100" zoomScaleSheetLayoutView="90" workbookViewId="0">
      <selection activeCell="AD29" sqref="AD29"/>
    </sheetView>
  </sheetViews>
  <sheetFormatPr defaultColWidth="8.85546875" defaultRowHeight="15.75" x14ac:dyDescent="0.25"/>
  <cols>
    <col min="1" max="8" width="2.7109375" style="9" customWidth="1"/>
    <col min="9" max="9" width="8.7109375" style="9" customWidth="1"/>
    <col min="10" max="11" width="2.7109375" style="9" customWidth="1"/>
    <col min="12" max="12" width="0.28515625" style="9" customWidth="1"/>
    <col min="13" max="16" width="2.7109375" style="9" customWidth="1"/>
    <col min="17" max="22" width="2.7109375" style="28" customWidth="1"/>
    <col min="23" max="24" width="2.7109375" style="9" customWidth="1"/>
    <col min="25" max="25" width="7.7109375" style="9" customWidth="1"/>
    <col min="26" max="27" width="2.7109375" style="9" customWidth="1"/>
    <col min="28" max="28" width="3.85546875" style="9" customWidth="1"/>
    <col min="29" max="29" width="16" style="9" customWidth="1"/>
    <col min="30" max="30" width="16.7109375" style="9" customWidth="1"/>
    <col min="31" max="31" width="15.42578125" style="9" customWidth="1"/>
    <col min="32" max="16384" width="8.85546875" style="9"/>
  </cols>
  <sheetData>
    <row r="1" spans="1:31" x14ac:dyDescent="0.25">
      <c r="Q1" s="9"/>
      <c r="R1" s="9"/>
      <c r="S1" s="9"/>
      <c r="T1" s="9"/>
      <c r="U1" s="9"/>
      <c r="V1" s="9"/>
      <c r="AC1" s="54"/>
      <c r="AE1" s="40" t="s">
        <v>149</v>
      </c>
    </row>
    <row r="2" spans="1:31" x14ac:dyDescent="0.25">
      <c r="B2" s="12"/>
      <c r="C2" s="58"/>
      <c r="D2" s="58"/>
      <c r="E2" s="12"/>
      <c r="F2" s="58"/>
      <c r="G2" s="58"/>
      <c r="H2" s="58"/>
      <c r="I2" s="58"/>
      <c r="J2" s="58"/>
      <c r="K2" s="58"/>
      <c r="L2" s="56"/>
      <c r="M2" s="56"/>
      <c r="N2" s="56"/>
      <c r="Q2" s="9"/>
      <c r="R2" s="9"/>
      <c r="S2" s="9"/>
      <c r="T2" s="9"/>
      <c r="U2" s="9"/>
      <c r="V2" s="9"/>
      <c r="X2" s="58"/>
      <c r="Y2" s="58"/>
      <c r="Z2" s="58"/>
      <c r="AA2" s="58"/>
      <c r="AB2" s="58"/>
      <c r="AC2" s="54"/>
    </row>
    <row r="3" spans="1:31" ht="32.450000000000003" customHeight="1" x14ac:dyDescent="0.25">
      <c r="B3" s="56" t="s">
        <v>159</v>
      </c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</row>
    <row r="4" spans="1:31" ht="15.75" customHeight="1" x14ac:dyDescent="0.25">
      <c r="J4" s="56" t="s">
        <v>1</v>
      </c>
      <c r="K4" s="56"/>
      <c r="L4" s="56"/>
      <c r="M4" s="56"/>
      <c r="N4" s="123" t="s">
        <v>160</v>
      </c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</row>
    <row r="5" spans="1:31" x14ac:dyDescent="0.25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Z5" s="27"/>
      <c r="AA5" s="27"/>
      <c r="AB5" s="27"/>
      <c r="AC5" s="27"/>
    </row>
    <row r="6" spans="1:31" ht="15.6" customHeight="1" x14ac:dyDescent="0.25">
      <c r="B6" s="119" t="s">
        <v>103</v>
      </c>
      <c r="C6" s="119"/>
      <c r="D6" s="119"/>
      <c r="E6" s="119"/>
      <c r="F6" s="119"/>
      <c r="G6" s="119"/>
      <c r="H6" s="119"/>
      <c r="I6" s="119"/>
      <c r="J6" s="119"/>
      <c r="K6" s="120" t="s">
        <v>146</v>
      </c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</row>
    <row r="7" spans="1:31" ht="15.75" customHeight="1" x14ac:dyDescent="0.25">
      <c r="K7" s="121" t="s">
        <v>104</v>
      </c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</row>
    <row r="8" spans="1:31" ht="18.75" customHeight="1" x14ac:dyDescent="0.25">
      <c r="B8" s="108" t="s">
        <v>181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</row>
    <row r="9" spans="1:31" ht="12.75" customHeight="1" x14ac:dyDescent="0.25">
      <c r="B9" s="122" t="s">
        <v>105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</row>
    <row r="10" spans="1:31" ht="53.25" customHeight="1" x14ac:dyDescent="0.25">
      <c r="A10" s="112" t="s">
        <v>106</v>
      </c>
      <c r="B10" s="112"/>
      <c r="C10" s="112"/>
      <c r="D10" s="112"/>
      <c r="E10" s="112"/>
      <c r="F10" s="112"/>
      <c r="G10" s="112"/>
      <c r="H10" s="112"/>
      <c r="I10" s="112"/>
      <c r="J10" s="95" t="s">
        <v>107</v>
      </c>
      <c r="K10" s="95"/>
      <c r="L10" s="95"/>
      <c r="M10" s="95" t="s">
        <v>108</v>
      </c>
      <c r="N10" s="95"/>
      <c r="O10" s="95" t="s">
        <v>109</v>
      </c>
      <c r="P10" s="95"/>
      <c r="Q10" s="95" t="s">
        <v>145</v>
      </c>
      <c r="R10" s="95"/>
      <c r="S10" s="95"/>
      <c r="T10" s="95"/>
      <c r="U10" s="95"/>
      <c r="V10" s="95"/>
      <c r="W10" s="95" t="s">
        <v>143</v>
      </c>
      <c r="X10" s="95"/>
      <c r="Y10" s="95"/>
      <c r="Z10" s="95" t="s">
        <v>110</v>
      </c>
      <c r="AA10" s="95"/>
      <c r="AB10" s="95"/>
      <c r="AC10" s="43" t="s">
        <v>165</v>
      </c>
      <c r="AD10" s="43" t="s">
        <v>166</v>
      </c>
      <c r="AE10" s="43" t="s">
        <v>167</v>
      </c>
    </row>
    <row r="11" spans="1:31" ht="33.75" customHeight="1" x14ac:dyDescent="0.25">
      <c r="A11" s="116" t="s">
        <v>139</v>
      </c>
      <c r="B11" s="117"/>
      <c r="C11" s="117"/>
      <c r="D11" s="117"/>
      <c r="E11" s="117"/>
      <c r="F11" s="117"/>
      <c r="G11" s="117"/>
      <c r="H11" s="117"/>
      <c r="I11" s="118"/>
      <c r="J11" s="96"/>
      <c r="K11" s="96"/>
      <c r="L11" s="96"/>
      <c r="M11" s="96"/>
      <c r="N11" s="96"/>
      <c r="O11" s="96"/>
      <c r="P11" s="96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36">
        <f>AC12+AC13+AC14+AC15+AC16+AC17+AC22+AC23+AC24+AC25+AC26+AC27+AC28+AC29+AC30+AC31+AC32</f>
        <v>49168.7</v>
      </c>
      <c r="AD11" s="36">
        <f t="shared" ref="AD11:AE11" si="0">AD12+AD13+AD14+AD15+AD16+AD17+AD22+AD23+AD24+AD25+AD26+AD27+AD28+AD29+AD30+AD31+AD32</f>
        <v>57209.1</v>
      </c>
      <c r="AE11" s="36">
        <f t="shared" si="0"/>
        <v>62554.799999999996</v>
      </c>
    </row>
    <row r="12" spans="1:31" ht="15.6" customHeight="1" x14ac:dyDescent="0.25">
      <c r="A12" s="100" t="s">
        <v>120</v>
      </c>
      <c r="B12" s="101"/>
      <c r="C12" s="101"/>
      <c r="D12" s="101"/>
      <c r="E12" s="101"/>
      <c r="F12" s="101"/>
      <c r="G12" s="101"/>
      <c r="H12" s="101"/>
      <c r="I12" s="102"/>
      <c r="J12" s="94" t="s">
        <v>144</v>
      </c>
      <c r="K12" s="94"/>
      <c r="L12" s="94"/>
      <c r="M12" s="94" t="s">
        <v>142</v>
      </c>
      <c r="N12" s="94"/>
      <c r="O12" s="94" t="s">
        <v>168</v>
      </c>
      <c r="P12" s="94"/>
      <c r="Q12" s="98" t="s">
        <v>169</v>
      </c>
      <c r="R12" s="98"/>
      <c r="S12" s="98"/>
      <c r="T12" s="98"/>
      <c r="U12" s="98"/>
      <c r="V12" s="98"/>
      <c r="W12" s="95">
        <v>111</v>
      </c>
      <c r="X12" s="95"/>
      <c r="Y12" s="95"/>
      <c r="Z12" s="95">
        <v>211</v>
      </c>
      <c r="AA12" s="95"/>
      <c r="AB12" s="95"/>
      <c r="AC12" s="35">
        <v>32358.6</v>
      </c>
      <c r="AD12" s="35">
        <v>38830.300000000003</v>
      </c>
      <c r="AE12" s="35">
        <v>43490</v>
      </c>
    </row>
    <row r="13" spans="1:31" ht="15.6" customHeight="1" x14ac:dyDescent="0.25">
      <c r="A13" s="100" t="s">
        <v>121</v>
      </c>
      <c r="B13" s="101" t="s">
        <v>121</v>
      </c>
      <c r="C13" s="101" t="s">
        <v>121</v>
      </c>
      <c r="D13" s="101" t="s">
        <v>121</v>
      </c>
      <c r="E13" s="101" t="s">
        <v>121</v>
      </c>
      <c r="F13" s="101" t="s">
        <v>121</v>
      </c>
      <c r="G13" s="101" t="s">
        <v>121</v>
      </c>
      <c r="H13" s="101" t="s">
        <v>121</v>
      </c>
      <c r="I13" s="102" t="s">
        <v>121</v>
      </c>
      <c r="J13" s="94" t="s">
        <v>144</v>
      </c>
      <c r="K13" s="94"/>
      <c r="L13" s="94"/>
      <c r="M13" s="94" t="s">
        <v>142</v>
      </c>
      <c r="N13" s="94"/>
      <c r="O13" s="94" t="s">
        <v>168</v>
      </c>
      <c r="P13" s="94"/>
      <c r="Q13" s="98" t="s">
        <v>169</v>
      </c>
      <c r="R13" s="98"/>
      <c r="S13" s="98"/>
      <c r="T13" s="98"/>
      <c r="U13" s="98"/>
      <c r="V13" s="98"/>
      <c r="W13" s="95">
        <v>112</v>
      </c>
      <c r="X13" s="95"/>
      <c r="Y13" s="95"/>
      <c r="Z13" s="95">
        <v>212</v>
      </c>
      <c r="AA13" s="95"/>
      <c r="AB13" s="95"/>
      <c r="AC13" s="35">
        <v>0</v>
      </c>
      <c r="AD13" s="35"/>
      <c r="AE13" s="35"/>
    </row>
    <row r="14" spans="1:31" ht="31.5" customHeight="1" x14ac:dyDescent="0.25">
      <c r="A14" s="100" t="s">
        <v>122</v>
      </c>
      <c r="B14" s="101" t="s">
        <v>122</v>
      </c>
      <c r="C14" s="101" t="s">
        <v>122</v>
      </c>
      <c r="D14" s="101" t="s">
        <v>122</v>
      </c>
      <c r="E14" s="101" t="s">
        <v>122</v>
      </c>
      <c r="F14" s="101" t="s">
        <v>122</v>
      </c>
      <c r="G14" s="101" t="s">
        <v>122</v>
      </c>
      <c r="H14" s="101" t="s">
        <v>122</v>
      </c>
      <c r="I14" s="102" t="s">
        <v>122</v>
      </c>
      <c r="J14" s="94" t="s">
        <v>144</v>
      </c>
      <c r="K14" s="94"/>
      <c r="L14" s="94"/>
      <c r="M14" s="94" t="s">
        <v>142</v>
      </c>
      <c r="N14" s="94"/>
      <c r="O14" s="94" t="s">
        <v>168</v>
      </c>
      <c r="P14" s="94"/>
      <c r="Q14" s="98" t="s">
        <v>169</v>
      </c>
      <c r="R14" s="98"/>
      <c r="S14" s="98"/>
      <c r="T14" s="98"/>
      <c r="U14" s="98"/>
      <c r="V14" s="98"/>
      <c r="W14" s="95">
        <v>119</v>
      </c>
      <c r="X14" s="95"/>
      <c r="Y14" s="95"/>
      <c r="Z14" s="95">
        <v>213</v>
      </c>
      <c r="AA14" s="95"/>
      <c r="AB14" s="95"/>
      <c r="AC14" s="35">
        <v>9772.2999999999993</v>
      </c>
      <c r="AD14" s="35">
        <v>11726.7</v>
      </c>
      <c r="AE14" s="35">
        <v>13133.9</v>
      </c>
    </row>
    <row r="15" spans="1:31" ht="15.6" customHeight="1" x14ac:dyDescent="0.25">
      <c r="A15" s="100" t="s">
        <v>123</v>
      </c>
      <c r="B15" s="101" t="s">
        <v>123</v>
      </c>
      <c r="C15" s="101" t="s">
        <v>123</v>
      </c>
      <c r="D15" s="101" t="s">
        <v>123</v>
      </c>
      <c r="E15" s="101" t="s">
        <v>123</v>
      </c>
      <c r="F15" s="101" t="s">
        <v>123</v>
      </c>
      <c r="G15" s="101" t="s">
        <v>123</v>
      </c>
      <c r="H15" s="101" t="s">
        <v>123</v>
      </c>
      <c r="I15" s="102" t="s">
        <v>123</v>
      </c>
      <c r="J15" s="94" t="s">
        <v>144</v>
      </c>
      <c r="K15" s="94"/>
      <c r="L15" s="94"/>
      <c r="M15" s="94" t="s">
        <v>142</v>
      </c>
      <c r="N15" s="94"/>
      <c r="O15" s="94" t="s">
        <v>168</v>
      </c>
      <c r="P15" s="94"/>
      <c r="Q15" s="98" t="s">
        <v>169</v>
      </c>
      <c r="R15" s="98"/>
      <c r="S15" s="98"/>
      <c r="T15" s="98"/>
      <c r="U15" s="98"/>
      <c r="V15" s="98"/>
      <c r="W15" s="95">
        <v>244</v>
      </c>
      <c r="X15" s="95"/>
      <c r="Y15" s="95"/>
      <c r="Z15" s="95">
        <v>221</v>
      </c>
      <c r="AA15" s="95"/>
      <c r="AB15" s="95"/>
      <c r="AC15" s="35">
        <v>100</v>
      </c>
      <c r="AD15" s="35">
        <v>120</v>
      </c>
      <c r="AE15" s="35">
        <v>134.4</v>
      </c>
    </row>
    <row r="16" spans="1:31" ht="15.6" customHeight="1" x14ac:dyDescent="0.25">
      <c r="A16" s="100" t="s">
        <v>124</v>
      </c>
      <c r="B16" s="101" t="s">
        <v>124</v>
      </c>
      <c r="C16" s="101" t="s">
        <v>124</v>
      </c>
      <c r="D16" s="101" t="s">
        <v>124</v>
      </c>
      <c r="E16" s="101" t="s">
        <v>124</v>
      </c>
      <c r="F16" s="101" t="s">
        <v>124</v>
      </c>
      <c r="G16" s="101" t="s">
        <v>124</v>
      </c>
      <c r="H16" s="101" t="s">
        <v>124</v>
      </c>
      <c r="I16" s="102" t="s">
        <v>124</v>
      </c>
      <c r="J16" s="94" t="s">
        <v>144</v>
      </c>
      <c r="K16" s="94"/>
      <c r="L16" s="94"/>
      <c r="M16" s="94" t="s">
        <v>142</v>
      </c>
      <c r="N16" s="94"/>
      <c r="O16" s="94" t="s">
        <v>168</v>
      </c>
      <c r="P16" s="94"/>
      <c r="Q16" s="98" t="s">
        <v>169</v>
      </c>
      <c r="R16" s="98"/>
      <c r="S16" s="98"/>
      <c r="T16" s="98"/>
      <c r="U16" s="98"/>
      <c r="V16" s="98"/>
      <c r="W16" s="95">
        <v>244</v>
      </c>
      <c r="X16" s="95"/>
      <c r="Y16" s="95"/>
      <c r="Z16" s="95">
        <v>222</v>
      </c>
      <c r="AA16" s="95"/>
      <c r="AB16" s="95"/>
      <c r="AC16" s="35">
        <v>0</v>
      </c>
      <c r="AD16" s="35"/>
      <c r="AE16" s="35"/>
    </row>
    <row r="17" spans="1:31" ht="15.75" customHeight="1" x14ac:dyDescent="0.25">
      <c r="A17" s="113" t="s">
        <v>125</v>
      </c>
      <c r="B17" s="114" t="s">
        <v>125</v>
      </c>
      <c r="C17" s="114" t="s">
        <v>125</v>
      </c>
      <c r="D17" s="114" t="s">
        <v>125</v>
      </c>
      <c r="E17" s="114" t="s">
        <v>125</v>
      </c>
      <c r="F17" s="114" t="s">
        <v>125</v>
      </c>
      <c r="G17" s="114" t="s">
        <v>125</v>
      </c>
      <c r="H17" s="114" t="s">
        <v>125</v>
      </c>
      <c r="I17" s="115" t="s">
        <v>125</v>
      </c>
      <c r="J17" s="96" t="s">
        <v>144</v>
      </c>
      <c r="K17" s="96"/>
      <c r="L17" s="96"/>
      <c r="M17" s="96" t="s">
        <v>142</v>
      </c>
      <c r="N17" s="96"/>
      <c r="O17" s="96" t="s">
        <v>168</v>
      </c>
      <c r="P17" s="96"/>
      <c r="Q17" s="96" t="s">
        <v>169</v>
      </c>
      <c r="R17" s="96"/>
      <c r="S17" s="96"/>
      <c r="T17" s="96"/>
      <c r="U17" s="96"/>
      <c r="V17" s="96"/>
      <c r="W17" s="97">
        <v>244</v>
      </c>
      <c r="X17" s="97"/>
      <c r="Y17" s="97"/>
      <c r="Z17" s="97">
        <v>223</v>
      </c>
      <c r="AA17" s="97"/>
      <c r="AB17" s="97"/>
      <c r="AC17" s="36">
        <f t="shared" ref="AC17:AE17" si="1">AC18+AC19+AC20+AC21</f>
        <v>2264</v>
      </c>
      <c r="AD17" s="36">
        <f t="shared" si="1"/>
        <v>2548</v>
      </c>
      <c r="AE17" s="36">
        <f t="shared" si="1"/>
        <v>2854</v>
      </c>
    </row>
    <row r="18" spans="1:31" ht="16.5" customHeight="1" x14ac:dyDescent="0.25">
      <c r="A18" s="100" t="s">
        <v>126</v>
      </c>
      <c r="B18" s="101" t="s">
        <v>126</v>
      </c>
      <c r="C18" s="101" t="s">
        <v>126</v>
      </c>
      <c r="D18" s="101" t="s">
        <v>126</v>
      </c>
      <c r="E18" s="101" t="s">
        <v>126</v>
      </c>
      <c r="F18" s="101" t="s">
        <v>126</v>
      </c>
      <c r="G18" s="101" t="s">
        <v>126</v>
      </c>
      <c r="H18" s="101" t="s">
        <v>126</v>
      </c>
      <c r="I18" s="102" t="s">
        <v>126</v>
      </c>
      <c r="J18" s="94" t="s">
        <v>144</v>
      </c>
      <c r="K18" s="94"/>
      <c r="L18" s="94"/>
      <c r="M18" s="94" t="s">
        <v>142</v>
      </c>
      <c r="N18" s="94"/>
      <c r="O18" s="94" t="s">
        <v>168</v>
      </c>
      <c r="P18" s="94"/>
      <c r="Q18" s="94" t="s">
        <v>169</v>
      </c>
      <c r="R18" s="94"/>
      <c r="S18" s="94"/>
      <c r="T18" s="94"/>
      <c r="U18" s="94"/>
      <c r="V18" s="94"/>
      <c r="W18" s="95">
        <v>244</v>
      </c>
      <c r="X18" s="95"/>
      <c r="Y18" s="95"/>
      <c r="Z18" s="99">
        <v>223</v>
      </c>
      <c r="AA18" s="99"/>
      <c r="AB18" s="99"/>
      <c r="AC18" s="35">
        <v>890</v>
      </c>
      <c r="AD18" s="35">
        <v>900</v>
      </c>
      <c r="AE18" s="35">
        <v>1008</v>
      </c>
    </row>
    <row r="19" spans="1:31" ht="29.25" customHeight="1" x14ac:dyDescent="0.25">
      <c r="A19" s="100" t="s">
        <v>127</v>
      </c>
      <c r="B19" s="101" t="s">
        <v>127</v>
      </c>
      <c r="C19" s="101" t="s">
        <v>127</v>
      </c>
      <c r="D19" s="101" t="s">
        <v>127</v>
      </c>
      <c r="E19" s="101" t="s">
        <v>127</v>
      </c>
      <c r="F19" s="101" t="s">
        <v>127</v>
      </c>
      <c r="G19" s="101" t="s">
        <v>127</v>
      </c>
      <c r="H19" s="101" t="s">
        <v>127</v>
      </c>
      <c r="I19" s="102" t="s">
        <v>127</v>
      </c>
      <c r="J19" s="94" t="s">
        <v>144</v>
      </c>
      <c r="K19" s="94"/>
      <c r="L19" s="94"/>
      <c r="M19" s="94" t="s">
        <v>142</v>
      </c>
      <c r="N19" s="94"/>
      <c r="O19" s="94" t="s">
        <v>168</v>
      </c>
      <c r="P19" s="94"/>
      <c r="Q19" s="94" t="s">
        <v>169</v>
      </c>
      <c r="R19" s="94"/>
      <c r="S19" s="94"/>
      <c r="T19" s="94"/>
      <c r="U19" s="94"/>
      <c r="V19" s="94"/>
      <c r="W19" s="95">
        <v>244</v>
      </c>
      <c r="X19" s="95"/>
      <c r="Y19" s="95"/>
      <c r="Z19" s="99">
        <v>223</v>
      </c>
      <c r="AA19" s="99"/>
      <c r="AB19" s="99"/>
      <c r="AC19" s="35">
        <v>720</v>
      </c>
      <c r="AD19" s="35">
        <v>864</v>
      </c>
      <c r="AE19" s="35">
        <v>967.6</v>
      </c>
    </row>
    <row r="20" spans="1:31" ht="29.25" customHeight="1" x14ac:dyDescent="0.25">
      <c r="A20" s="100" t="s">
        <v>128</v>
      </c>
      <c r="B20" s="101" t="s">
        <v>128</v>
      </c>
      <c r="C20" s="101" t="s">
        <v>128</v>
      </c>
      <c r="D20" s="101" t="s">
        <v>128</v>
      </c>
      <c r="E20" s="101" t="s">
        <v>128</v>
      </c>
      <c r="F20" s="101" t="s">
        <v>128</v>
      </c>
      <c r="G20" s="101" t="s">
        <v>128</v>
      </c>
      <c r="H20" s="101" t="s">
        <v>128</v>
      </c>
      <c r="I20" s="102" t="s">
        <v>128</v>
      </c>
      <c r="J20" s="94" t="s">
        <v>144</v>
      </c>
      <c r="K20" s="94"/>
      <c r="L20" s="94"/>
      <c r="M20" s="94" t="s">
        <v>142</v>
      </c>
      <c r="N20" s="94"/>
      <c r="O20" s="94" t="s">
        <v>168</v>
      </c>
      <c r="P20" s="94"/>
      <c r="Q20" s="94" t="s">
        <v>169</v>
      </c>
      <c r="R20" s="94"/>
      <c r="S20" s="94"/>
      <c r="T20" s="94"/>
      <c r="U20" s="94"/>
      <c r="V20" s="94"/>
      <c r="W20" s="95">
        <v>244</v>
      </c>
      <c r="X20" s="95"/>
      <c r="Y20" s="95"/>
      <c r="Z20" s="99">
        <v>223</v>
      </c>
      <c r="AA20" s="99"/>
      <c r="AB20" s="99"/>
      <c r="AC20" s="35">
        <v>504</v>
      </c>
      <c r="AD20" s="35">
        <v>180</v>
      </c>
      <c r="AE20" s="35">
        <v>201.6</v>
      </c>
    </row>
    <row r="21" spans="1:31" ht="15.75" customHeight="1" x14ac:dyDescent="0.25">
      <c r="A21" s="100" t="s">
        <v>129</v>
      </c>
      <c r="B21" s="101" t="s">
        <v>129</v>
      </c>
      <c r="C21" s="101" t="s">
        <v>129</v>
      </c>
      <c r="D21" s="101" t="s">
        <v>129</v>
      </c>
      <c r="E21" s="101" t="s">
        <v>129</v>
      </c>
      <c r="F21" s="101" t="s">
        <v>129</v>
      </c>
      <c r="G21" s="101" t="s">
        <v>129</v>
      </c>
      <c r="H21" s="101" t="s">
        <v>129</v>
      </c>
      <c r="I21" s="102" t="s">
        <v>129</v>
      </c>
      <c r="J21" s="94" t="s">
        <v>144</v>
      </c>
      <c r="K21" s="94"/>
      <c r="L21" s="94"/>
      <c r="M21" s="94" t="s">
        <v>142</v>
      </c>
      <c r="N21" s="94"/>
      <c r="O21" s="94" t="s">
        <v>168</v>
      </c>
      <c r="P21" s="94"/>
      <c r="Q21" s="94" t="s">
        <v>169</v>
      </c>
      <c r="R21" s="94"/>
      <c r="S21" s="94"/>
      <c r="T21" s="94"/>
      <c r="U21" s="94"/>
      <c r="V21" s="94"/>
      <c r="W21" s="95">
        <v>244</v>
      </c>
      <c r="X21" s="95"/>
      <c r="Y21" s="95"/>
      <c r="Z21" s="99">
        <v>223</v>
      </c>
      <c r="AA21" s="99"/>
      <c r="AB21" s="99"/>
      <c r="AC21" s="35">
        <v>150</v>
      </c>
      <c r="AD21" s="35">
        <v>604</v>
      </c>
      <c r="AE21" s="35">
        <v>676.8</v>
      </c>
    </row>
    <row r="22" spans="1:31" ht="28.5" customHeight="1" x14ac:dyDescent="0.25">
      <c r="A22" s="100" t="s">
        <v>130</v>
      </c>
      <c r="B22" s="101" t="s">
        <v>130</v>
      </c>
      <c r="C22" s="101" t="s">
        <v>130</v>
      </c>
      <c r="D22" s="101" t="s">
        <v>130</v>
      </c>
      <c r="E22" s="101" t="s">
        <v>130</v>
      </c>
      <c r="F22" s="101" t="s">
        <v>130</v>
      </c>
      <c r="G22" s="101" t="s">
        <v>130</v>
      </c>
      <c r="H22" s="101" t="s">
        <v>130</v>
      </c>
      <c r="I22" s="102" t="s">
        <v>130</v>
      </c>
      <c r="J22" s="94" t="s">
        <v>144</v>
      </c>
      <c r="K22" s="94"/>
      <c r="L22" s="94"/>
      <c r="M22" s="94" t="s">
        <v>142</v>
      </c>
      <c r="N22" s="94"/>
      <c r="O22" s="94" t="s">
        <v>168</v>
      </c>
      <c r="P22" s="94"/>
      <c r="Q22" s="94" t="s">
        <v>169</v>
      </c>
      <c r="R22" s="94"/>
      <c r="S22" s="94"/>
      <c r="T22" s="94"/>
      <c r="U22" s="94"/>
      <c r="V22" s="94"/>
      <c r="W22" s="95">
        <v>244</v>
      </c>
      <c r="X22" s="95"/>
      <c r="Y22" s="95"/>
      <c r="Z22" s="95">
        <v>224</v>
      </c>
      <c r="AA22" s="95"/>
      <c r="AB22" s="95"/>
      <c r="AC22" s="35"/>
      <c r="AD22" s="35"/>
      <c r="AE22" s="35"/>
    </row>
    <row r="23" spans="1:31" ht="28.5" customHeight="1" x14ac:dyDescent="0.25">
      <c r="A23" s="100" t="s">
        <v>131</v>
      </c>
      <c r="B23" s="101" t="s">
        <v>131</v>
      </c>
      <c r="C23" s="101" t="s">
        <v>131</v>
      </c>
      <c r="D23" s="101" t="s">
        <v>131</v>
      </c>
      <c r="E23" s="101" t="s">
        <v>131</v>
      </c>
      <c r="F23" s="101" t="s">
        <v>131</v>
      </c>
      <c r="G23" s="101" t="s">
        <v>131</v>
      </c>
      <c r="H23" s="101" t="s">
        <v>131</v>
      </c>
      <c r="I23" s="102" t="s">
        <v>131</v>
      </c>
      <c r="J23" s="94" t="s">
        <v>144</v>
      </c>
      <c r="K23" s="94"/>
      <c r="L23" s="94"/>
      <c r="M23" s="94" t="s">
        <v>142</v>
      </c>
      <c r="N23" s="94"/>
      <c r="O23" s="94" t="s">
        <v>168</v>
      </c>
      <c r="P23" s="94"/>
      <c r="Q23" s="94" t="s">
        <v>169</v>
      </c>
      <c r="R23" s="94"/>
      <c r="S23" s="94"/>
      <c r="T23" s="94"/>
      <c r="U23" s="94"/>
      <c r="V23" s="94"/>
      <c r="W23" s="95">
        <v>244</v>
      </c>
      <c r="X23" s="95"/>
      <c r="Y23" s="95"/>
      <c r="Z23" s="95">
        <v>225</v>
      </c>
      <c r="AA23" s="95"/>
      <c r="AB23" s="95"/>
      <c r="AC23" s="35">
        <v>228</v>
      </c>
      <c r="AD23" s="35">
        <v>277</v>
      </c>
      <c r="AE23" s="35">
        <v>310.2</v>
      </c>
    </row>
    <row r="24" spans="1:31" ht="15.75" customHeight="1" x14ac:dyDescent="0.25">
      <c r="A24" s="100" t="s">
        <v>132</v>
      </c>
      <c r="B24" s="101" t="s">
        <v>132</v>
      </c>
      <c r="C24" s="101" t="s">
        <v>132</v>
      </c>
      <c r="D24" s="101" t="s">
        <v>132</v>
      </c>
      <c r="E24" s="101" t="s">
        <v>132</v>
      </c>
      <c r="F24" s="101" t="s">
        <v>132</v>
      </c>
      <c r="G24" s="101" t="s">
        <v>132</v>
      </c>
      <c r="H24" s="101" t="s">
        <v>132</v>
      </c>
      <c r="I24" s="102" t="s">
        <v>132</v>
      </c>
      <c r="J24" s="94" t="s">
        <v>144</v>
      </c>
      <c r="K24" s="94"/>
      <c r="L24" s="94"/>
      <c r="M24" s="94" t="s">
        <v>142</v>
      </c>
      <c r="N24" s="94"/>
      <c r="O24" s="94" t="s">
        <v>168</v>
      </c>
      <c r="P24" s="94"/>
      <c r="Q24" s="94" t="s">
        <v>169</v>
      </c>
      <c r="R24" s="94"/>
      <c r="S24" s="94"/>
      <c r="T24" s="94"/>
      <c r="U24" s="94"/>
      <c r="V24" s="94"/>
      <c r="W24" s="95">
        <v>244</v>
      </c>
      <c r="X24" s="95"/>
      <c r="Y24" s="95"/>
      <c r="Z24" s="95">
        <v>226</v>
      </c>
      <c r="AA24" s="95"/>
      <c r="AB24" s="95"/>
      <c r="AC24" s="35">
        <v>108</v>
      </c>
      <c r="AD24" s="35">
        <v>168.1</v>
      </c>
      <c r="AE24" s="35">
        <v>188.1</v>
      </c>
    </row>
    <row r="25" spans="1:31" s="38" customFormat="1" ht="27" customHeight="1" x14ac:dyDescent="0.25">
      <c r="A25" s="103" t="s">
        <v>133</v>
      </c>
      <c r="B25" s="104" t="s">
        <v>133</v>
      </c>
      <c r="C25" s="104" t="s">
        <v>133</v>
      </c>
      <c r="D25" s="104" t="s">
        <v>133</v>
      </c>
      <c r="E25" s="104" t="s">
        <v>133</v>
      </c>
      <c r="F25" s="104" t="s">
        <v>133</v>
      </c>
      <c r="G25" s="104" t="s">
        <v>133</v>
      </c>
      <c r="H25" s="104" t="s">
        <v>133</v>
      </c>
      <c r="I25" s="105" t="s">
        <v>133</v>
      </c>
      <c r="J25" s="94" t="s">
        <v>144</v>
      </c>
      <c r="K25" s="94"/>
      <c r="L25" s="94"/>
      <c r="M25" s="94" t="s">
        <v>142</v>
      </c>
      <c r="N25" s="94"/>
      <c r="O25" s="94" t="s">
        <v>168</v>
      </c>
      <c r="P25" s="94"/>
      <c r="Q25" s="94" t="s">
        <v>169</v>
      </c>
      <c r="R25" s="94"/>
      <c r="S25" s="94"/>
      <c r="T25" s="94"/>
      <c r="U25" s="94"/>
      <c r="V25" s="94"/>
      <c r="W25" s="90" t="s">
        <v>177</v>
      </c>
      <c r="X25" s="90"/>
      <c r="Y25" s="90"/>
      <c r="Z25" s="91">
        <v>291</v>
      </c>
      <c r="AA25" s="91"/>
      <c r="AB25" s="91"/>
      <c r="AC25" s="37">
        <v>4073.8</v>
      </c>
      <c r="AD25" s="37">
        <v>3259</v>
      </c>
      <c r="AE25" s="37">
        <v>2444.1999999999998</v>
      </c>
    </row>
    <row r="26" spans="1:31" ht="60" customHeight="1" x14ac:dyDescent="0.25">
      <c r="A26" s="100" t="s">
        <v>170</v>
      </c>
      <c r="B26" s="101" t="s">
        <v>134</v>
      </c>
      <c r="C26" s="101" t="s">
        <v>134</v>
      </c>
      <c r="D26" s="101" t="s">
        <v>134</v>
      </c>
      <c r="E26" s="101" t="s">
        <v>134</v>
      </c>
      <c r="F26" s="101" t="s">
        <v>134</v>
      </c>
      <c r="G26" s="101" t="s">
        <v>134</v>
      </c>
      <c r="H26" s="101" t="s">
        <v>134</v>
      </c>
      <c r="I26" s="102" t="s">
        <v>134</v>
      </c>
      <c r="J26" s="94" t="s">
        <v>144</v>
      </c>
      <c r="K26" s="94"/>
      <c r="L26" s="94"/>
      <c r="M26" s="94" t="s">
        <v>142</v>
      </c>
      <c r="N26" s="94"/>
      <c r="O26" s="94" t="s">
        <v>168</v>
      </c>
      <c r="P26" s="94"/>
      <c r="Q26" s="94" t="s">
        <v>169</v>
      </c>
      <c r="R26" s="94"/>
      <c r="S26" s="94"/>
      <c r="T26" s="94"/>
      <c r="U26" s="94"/>
      <c r="V26" s="94"/>
      <c r="W26" s="95">
        <v>244</v>
      </c>
      <c r="X26" s="95"/>
      <c r="Y26" s="95"/>
      <c r="Z26" s="95">
        <v>341</v>
      </c>
      <c r="AA26" s="95"/>
      <c r="AB26" s="95"/>
      <c r="AC26" s="35">
        <v>0</v>
      </c>
      <c r="AD26" s="35"/>
      <c r="AE26" s="35"/>
    </row>
    <row r="27" spans="1:31" ht="32.25" customHeight="1" x14ac:dyDescent="0.25">
      <c r="A27" s="100" t="s">
        <v>171</v>
      </c>
      <c r="B27" s="101" t="s">
        <v>135</v>
      </c>
      <c r="C27" s="101" t="s">
        <v>135</v>
      </c>
      <c r="D27" s="101" t="s">
        <v>135</v>
      </c>
      <c r="E27" s="101" t="s">
        <v>135</v>
      </c>
      <c r="F27" s="101" t="s">
        <v>135</v>
      </c>
      <c r="G27" s="101" t="s">
        <v>135</v>
      </c>
      <c r="H27" s="101" t="s">
        <v>135</v>
      </c>
      <c r="I27" s="102" t="s">
        <v>135</v>
      </c>
      <c r="J27" s="94" t="s">
        <v>144</v>
      </c>
      <c r="K27" s="94"/>
      <c r="L27" s="94"/>
      <c r="M27" s="94" t="s">
        <v>142</v>
      </c>
      <c r="N27" s="94"/>
      <c r="O27" s="94" t="s">
        <v>168</v>
      </c>
      <c r="P27" s="94"/>
      <c r="Q27" s="94" t="s">
        <v>169</v>
      </c>
      <c r="R27" s="94"/>
      <c r="S27" s="94"/>
      <c r="T27" s="94"/>
      <c r="U27" s="94"/>
      <c r="V27" s="94"/>
      <c r="W27" s="95">
        <v>244</v>
      </c>
      <c r="X27" s="95"/>
      <c r="Y27" s="95"/>
      <c r="Z27" s="95">
        <v>342</v>
      </c>
      <c r="AA27" s="95"/>
      <c r="AB27" s="95"/>
      <c r="AC27" s="35">
        <v>0</v>
      </c>
      <c r="AD27" s="35"/>
      <c r="AE27" s="35"/>
    </row>
    <row r="28" spans="1:31" ht="46.5" customHeight="1" x14ac:dyDescent="0.25">
      <c r="A28" s="100" t="s">
        <v>172</v>
      </c>
      <c r="B28" s="101" t="s">
        <v>136</v>
      </c>
      <c r="C28" s="101" t="s">
        <v>136</v>
      </c>
      <c r="D28" s="101" t="s">
        <v>136</v>
      </c>
      <c r="E28" s="101" t="s">
        <v>136</v>
      </c>
      <c r="F28" s="101" t="s">
        <v>136</v>
      </c>
      <c r="G28" s="101" t="s">
        <v>136</v>
      </c>
      <c r="H28" s="101" t="s">
        <v>136</v>
      </c>
      <c r="I28" s="102" t="s">
        <v>136</v>
      </c>
      <c r="J28" s="94" t="s">
        <v>144</v>
      </c>
      <c r="K28" s="94"/>
      <c r="L28" s="94"/>
      <c r="M28" s="94" t="s">
        <v>142</v>
      </c>
      <c r="N28" s="94"/>
      <c r="O28" s="94" t="s">
        <v>168</v>
      </c>
      <c r="P28" s="94"/>
      <c r="Q28" s="94" t="s">
        <v>169</v>
      </c>
      <c r="R28" s="94"/>
      <c r="S28" s="94"/>
      <c r="T28" s="94"/>
      <c r="U28" s="94"/>
      <c r="V28" s="94"/>
      <c r="W28" s="95">
        <v>244</v>
      </c>
      <c r="X28" s="95"/>
      <c r="Y28" s="95"/>
      <c r="Z28" s="95">
        <v>343</v>
      </c>
      <c r="AA28" s="95"/>
      <c r="AB28" s="95"/>
      <c r="AC28" s="35">
        <v>264</v>
      </c>
      <c r="AD28" s="35">
        <v>280</v>
      </c>
      <c r="AE28" s="35"/>
    </row>
    <row r="29" spans="1:31" ht="28.5" customHeight="1" x14ac:dyDescent="0.25">
      <c r="A29" s="100" t="s">
        <v>173</v>
      </c>
      <c r="B29" s="101" t="s">
        <v>137</v>
      </c>
      <c r="C29" s="101" t="s">
        <v>137</v>
      </c>
      <c r="D29" s="101" t="s">
        <v>137</v>
      </c>
      <c r="E29" s="101" t="s">
        <v>137</v>
      </c>
      <c r="F29" s="101" t="s">
        <v>137</v>
      </c>
      <c r="G29" s="101" t="s">
        <v>137</v>
      </c>
      <c r="H29" s="101" t="s">
        <v>137</v>
      </c>
      <c r="I29" s="102" t="s">
        <v>137</v>
      </c>
      <c r="J29" s="94" t="s">
        <v>144</v>
      </c>
      <c r="K29" s="94"/>
      <c r="L29" s="94"/>
      <c r="M29" s="94" t="s">
        <v>142</v>
      </c>
      <c r="N29" s="94"/>
      <c r="O29" s="94" t="s">
        <v>168</v>
      </c>
      <c r="P29" s="94"/>
      <c r="Q29" s="94" t="s">
        <v>169</v>
      </c>
      <c r="R29" s="94"/>
      <c r="S29" s="94"/>
      <c r="T29" s="94"/>
      <c r="U29" s="94"/>
      <c r="V29" s="94"/>
      <c r="W29" s="95">
        <v>244</v>
      </c>
      <c r="X29" s="95"/>
      <c r="Y29" s="95"/>
      <c r="Z29" s="95">
        <v>344</v>
      </c>
      <c r="AA29" s="95"/>
      <c r="AB29" s="95"/>
      <c r="AC29" s="35">
        <v>0</v>
      </c>
      <c r="AD29" s="35"/>
      <c r="AE29" s="35"/>
    </row>
    <row r="30" spans="1:31" ht="27.75" customHeight="1" x14ac:dyDescent="0.25">
      <c r="A30" s="100" t="s">
        <v>174</v>
      </c>
      <c r="B30" s="101" t="s">
        <v>137</v>
      </c>
      <c r="C30" s="101" t="s">
        <v>137</v>
      </c>
      <c r="D30" s="101" t="s">
        <v>137</v>
      </c>
      <c r="E30" s="101" t="s">
        <v>137</v>
      </c>
      <c r="F30" s="101" t="s">
        <v>137</v>
      </c>
      <c r="G30" s="101" t="s">
        <v>137</v>
      </c>
      <c r="H30" s="101" t="s">
        <v>137</v>
      </c>
      <c r="I30" s="102" t="s">
        <v>137</v>
      </c>
      <c r="J30" s="94" t="s">
        <v>144</v>
      </c>
      <c r="K30" s="94"/>
      <c r="L30" s="94"/>
      <c r="M30" s="94" t="s">
        <v>142</v>
      </c>
      <c r="N30" s="94"/>
      <c r="O30" s="94" t="s">
        <v>168</v>
      </c>
      <c r="P30" s="94"/>
      <c r="Q30" s="94" t="s">
        <v>169</v>
      </c>
      <c r="R30" s="94"/>
      <c r="S30" s="94"/>
      <c r="T30" s="94"/>
      <c r="U30" s="94"/>
      <c r="V30" s="94"/>
      <c r="W30" s="95">
        <v>244</v>
      </c>
      <c r="X30" s="95"/>
      <c r="Y30" s="95"/>
      <c r="Z30" s="95">
        <v>345</v>
      </c>
      <c r="AA30" s="95"/>
      <c r="AB30" s="95"/>
      <c r="AC30" s="35">
        <v>0</v>
      </c>
      <c r="AD30" s="35"/>
      <c r="AE30" s="35"/>
    </row>
    <row r="31" spans="1:31" ht="27.75" customHeight="1" x14ac:dyDescent="0.25">
      <c r="A31" s="100" t="s">
        <v>175</v>
      </c>
      <c r="B31" s="101" t="s">
        <v>137</v>
      </c>
      <c r="C31" s="101" t="s">
        <v>137</v>
      </c>
      <c r="D31" s="101" t="s">
        <v>137</v>
      </c>
      <c r="E31" s="101" t="s">
        <v>137</v>
      </c>
      <c r="F31" s="101" t="s">
        <v>137</v>
      </c>
      <c r="G31" s="101" t="s">
        <v>137</v>
      </c>
      <c r="H31" s="101" t="s">
        <v>137</v>
      </c>
      <c r="I31" s="102" t="s">
        <v>137</v>
      </c>
      <c r="J31" s="94" t="s">
        <v>144</v>
      </c>
      <c r="K31" s="94"/>
      <c r="L31" s="94"/>
      <c r="M31" s="94" t="s">
        <v>142</v>
      </c>
      <c r="N31" s="94"/>
      <c r="O31" s="94" t="s">
        <v>168</v>
      </c>
      <c r="P31" s="94"/>
      <c r="Q31" s="94" t="s">
        <v>169</v>
      </c>
      <c r="R31" s="94"/>
      <c r="S31" s="94"/>
      <c r="T31" s="94"/>
      <c r="U31" s="94"/>
      <c r="V31" s="94"/>
      <c r="W31" s="95">
        <v>244</v>
      </c>
      <c r="X31" s="95"/>
      <c r="Y31" s="95"/>
      <c r="Z31" s="95">
        <v>346</v>
      </c>
      <c r="AA31" s="95"/>
      <c r="AB31" s="95"/>
      <c r="AC31" s="35">
        <v>0</v>
      </c>
      <c r="AD31" s="35"/>
      <c r="AE31" s="35"/>
    </row>
    <row r="32" spans="1:31" ht="31.5" customHeight="1" x14ac:dyDescent="0.25">
      <c r="A32" s="112" t="s">
        <v>176</v>
      </c>
      <c r="B32" s="112"/>
      <c r="C32" s="112"/>
      <c r="D32" s="112"/>
      <c r="E32" s="112"/>
      <c r="F32" s="112"/>
      <c r="G32" s="112"/>
      <c r="H32" s="112"/>
      <c r="I32" s="112"/>
      <c r="J32" s="94" t="s">
        <v>144</v>
      </c>
      <c r="K32" s="94"/>
      <c r="L32" s="94"/>
      <c r="M32" s="94" t="s">
        <v>142</v>
      </c>
      <c r="N32" s="94"/>
      <c r="O32" s="94" t="s">
        <v>168</v>
      </c>
      <c r="P32" s="94"/>
      <c r="Q32" s="94" t="s">
        <v>169</v>
      </c>
      <c r="R32" s="94"/>
      <c r="S32" s="94"/>
      <c r="T32" s="94"/>
      <c r="U32" s="94"/>
      <c r="V32" s="94"/>
      <c r="W32" s="99">
        <v>244</v>
      </c>
      <c r="X32" s="99"/>
      <c r="Y32" s="99"/>
      <c r="Z32" s="99">
        <v>349</v>
      </c>
      <c r="AA32" s="99"/>
      <c r="AB32" s="99"/>
      <c r="AC32" s="55">
        <v>0</v>
      </c>
      <c r="AD32" s="55"/>
      <c r="AE32" s="55"/>
    </row>
    <row r="33" spans="1:31" ht="18.75" customHeight="1" x14ac:dyDescent="0.25">
      <c r="A33" s="106" t="s">
        <v>140</v>
      </c>
      <c r="B33" s="106"/>
      <c r="C33" s="106"/>
      <c r="D33" s="106"/>
      <c r="E33" s="106"/>
      <c r="F33" s="106"/>
      <c r="G33" s="106"/>
      <c r="H33" s="106"/>
      <c r="I33" s="10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7"/>
      <c r="X33" s="97"/>
      <c r="Y33" s="97"/>
      <c r="Z33" s="97"/>
      <c r="AA33" s="97"/>
      <c r="AB33" s="97"/>
      <c r="AC33" s="36">
        <f>AC34+AC35+AC36</f>
        <v>60</v>
      </c>
      <c r="AD33" s="36">
        <f t="shared" ref="AD33:AE33" si="2">AD34+AD35+AD36</f>
        <v>80</v>
      </c>
      <c r="AE33" s="36">
        <f t="shared" si="2"/>
        <v>100</v>
      </c>
    </row>
    <row r="34" spans="1:31" s="38" customFormat="1" ht="27" customHeight="1" x14ac:dyDescent="0.25">
      <c r="A34" s="103" t="s">
        <v>179</v>
      </c>
      <c r="B34" s="104" t="s">
        <v>133</v>
      </c>
      <c r="C34" s="104" t="s">
        <v>133</v>
      </c>
      <c r="D34" s="104" t="s">
        <v>133</v>
      </c>
      <c r="E34" s="104" t="s">
        <v>133</v>
      </c>
      <c r="F34" s="104" t="s">
        <v>133</v>
      </c>
      <c r="G34" s="104" t="s">
        <v>133</v>
      </c>
      <c r="H34" s="104" t="s">
        <v>133</v>
      </c>
      <c r="I34" s="105" t="s">
        <v>133</v>
      </c>
      <c r="J34" s="94" t="s">
        <v>144</v>
      </c>
      <c r="K34" s="94"/>
      <c r="L34" s="94"/>
      <c r="M34" s="94" t="s">
        <v>142</v>
      </c>
      <c r="N34" s="94"/>
      <c r="O34" s="94" t="s">
        <v>168</v>
      </c>
      <c r="P34" s="94"/>
      <c r="Q34" s="98" t="s">
        <v>169</v>
      </c>
      <c r="R34" s="98"/>
      <c r="S34" s="98"/>
      <c r="T34" s="98"/>
      <c r="U34" s="98"/>
      <c r="V34" s="98"/>
      <c r="W34" s="90">
        <v>853</v>
      </c>
      <c r="X34" s="90"/>
      <c r="Y34" s="90"/>
      <c r="Z34" s="91">
        <v>292</v>
      </c>
      <c r="AA34" s="91"/>
      <c r="AB34" s="91"/>
      <c r="AC34" s="37">
        <v>60</v>
      </c>
      <c r="AD34" s="37">
        <v>80</v>
      </c>
      <c r="AE34" s="37">
        <v>100</v>
      </c>
    </row>
    <row r="35" spans="1:31" ht="48" customHeight="1" x14ac:dyDescent="0.25">
      <c r="A35" s="103" t="s">
        <v>180</v>
      </c>
      <c r="B35" s="104" t="s">
        <v>133</v>
      </c>
      <c r="C35" s="104" t="s">
        <v>133</v>
      </c>
      <c r="D35" s="104" t="s">
        <v>133</v>
      </c>
      <c r="E35" s="104" t="s">
        <v>133</v>
      </c>
      <c r="F35" s="104" t="s">
        <v>133</v>
      </c>
      <c r="G35" s="104" t="s">
        <v>133</v>
      </c>
      <c r="H35" s="104" t="s">
        <v>133</v>
      </c>
      <c r="I35" s="105" t="s">
        <v>133</v>
      </c>
      <c r="J35" s="94" t="s">
        <v>144</v>
      </c>
      <c r="K35" s="94"/>
      <c r="L35" s="94"/>
      <c r="M35" s="94" t="s">
        <v>142</v>
      </c>
      <c r="N35" s="94"/>
      <c r="O35" s="94" t="s">
        <v>168</v>
      </c>
      <c r="P35" s="94"/>
      <c r="Q35" s="98" t="s">
        <v>169</v>
      </c>
      <c r="R35" s="98"/>
      <c r="S35" s="98"/>
      <c r="T35" s="98"/>
      <c r="U35" s="98"/>
      <c r="V35" s="98"/>
      <c r="W35" s="90">
        <v>831</v>
      </c>
      <c r="X35" s="90"/>
      <c r="Y35" s="90"/>
      <c r="Z35" s="91">
        <v>293.29700000000003</v>
      </c>
      <c r="AA35" s="91"/>
      <c r="AB35" s="91"/>
      <c r="AC35" s="37">
        <v>0</v>
      </c>
      <c r="AD35" s="37"/>
      <c r="AE35" s="37"/>
    </row>
    <row r="36" spans="1:31" ht="33" customHeight="1" x14ac:dyDescent="0.25">
      <c r="A36" s="100" t="s">
        <v>138</v>
      </c>
      <c r="B36" s="101" t="s">
        <v>138</v>
      </c>
      <c r="C36" s="101" t="s">
        <v>138</v>
      </c>
      <c r="D36" s="101" t="s">
        <v>138</v>
      </c>
      <c r="E36" s="101" t="s">
        <v>138</v>
      </c>
      <c r="F36" s="101" t="s">
        <v>138</v>
      </c>
      <c r="G36" s="101" t="s">
        <v>138</v>
      </c>
      <c r="H36" s="101" t="s">
        <v>138</v>
      </c>
      <c r="I36" s="102" t="s">
        <v>138</v>
      </c>
      <c r="J36" s="94" t="s">
        <v>144</v>
      </c>
      <c r="K36" s="94"/>
      <c r="L36" s="94"/>
      <c r="M36" s="94" t="s">
        <v>142</v>
      </c>
      <c r="N36" s="94"/>
      <c r="O36" s="94" t="s">
        <v>168</v>
      </c>
      <c r="P36" s="94"/>
      <c r="Q36" s="98" t="s">
        <v>169</v>
      </c>
      <c r="R36" s="98"/>
      <c r="S36" s="98"/>
      <c r="T36" s="98"/>
      <c r="U36" s="98"/>
      <c r="V36" s="98"/>
      <c r="W36" s="95">
        <v>244</v>
      </c>
      <c r="X36" s="95"/>
      <c r="Y36" s="95"/>
      <c r="Z36" s="95">
        <v>310</v>
      </c>
      <c r="AA36" s="95"/>
      <c r="AB36" s="95"/>
      <c r="AC36" s="35">
        <v>0</v>
      </c>
      <c r="AD36" s="35"/>
      <c r="AE36" s="35"/>
    </row>
    <row r="37" spans="1:31" x14ac:dyDescent="0.25">
      <c r="A37" s="107" t="s">
        <v>141</v>
      </c>
      <c r="B37" s="107"/>
      <c r="C37" s="107"/>
      <c r="D37" s="107"/>
      <c r="E37" s="107"/>
      <c r="F37" s="107"/>
      <c r="G37" s="107"/>
      <c r="H37" s="107"/>
      <c r="I37" s="10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7"/>
      <c r="U37" s="97"/>
      <c r="V37" s="97"/>
      <c r="W37" s="97"/>
      <c r="X37" s="97"/>
      <c r="Y37" s="97"/>
      <c r="Z37" s="97"/>
      <c r="AA37" s="97"/>
      <c r="AB37" s="97"/>
      <c r="AC37" s="36">
        <f>AC11+AC33</f>
        <v>49228.7</v>
      </c>
      <c r="AD37" s="36">
        <f t="shared" ref="AD37:AE37" si="3">AD11+AD33</f>
        <v>57289.1</v>
      </c>
      <c r="AE37" s="36">
        <f t="shared" si="3"/>
        <v>62654.799999999996</v>
      </c>
    </row>
    <row r="38" spans="1:31" ht="15.6" customHeight="1" x14ac:dyDescent="0.25">
      <c r="Q38" s="9"/>
      <c r="R38" s="9"/>
      <c r="S38" s="9"/>
      <c r="T38" s="9"/>
      <c r="U38" s="9"/>
      <c r="V38" s="9"/>
    </row>
    <row r="39" spans="1:31" ht="33" customHeight="1" x14ac:dyDescent="0.25">
      <c r="B39" s="56" t="s">
        <v>113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Q39" s="9"/>
      <c r="R39" s="111"/>
      <c r="S39" s="111"/>
      <c r="T39" s="111"/>
      <c r="U39" s="111"/>
      <c r="V39" s="111"/>
      <c r="Y39" s="111"/>
      <c r="Z39" s="111"/>
      <c r="AA39" s="111"/>
      <c r="AB39" s="111"/>
      <c r="AC39" s="111"/>
    </row>
    <row r="40" spans="1:31" ht="30.75" customHeight="1" x14ac:dyDescent="0.25">
      <c r="O40" s="56" t="s">
        <v>114</v>
      </c>
      <c r="P40" s="56"/>
      <c r="Q40" s="9"/>
      <c r="R40" s="109" t="s">
        <v>111</v>
      </c>
      <c r="S40" s="109"/>
      <c r="T40" s="109"/>
      <c r="U40" s="109"/>
      <c r="V40" s="109"/>
      <c r="Y40" s="110" t="s">
        <v>112</v>
      </c>
      <c r="Z40" s="110"/>
      <c r="AA40" s="110"/>
      <c r="AB40" s="110"/>
      <c r="AC40" s="110"/>
    </row>
    <row r="41" spans="1:31" ht="30.75" customHeight="1" x14ac:dyDescent="0.25">
      <c r="B41" s="56" t="s">
        <v>147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Q41" s="9"/>
      <c r="R41" s="111"/>
      <c r="S41" s="111"/>
      <c r="T41" s="111"/>
      <c r="U41" s="111"/>
      <c r="V41" s="111"/>
      <c r="Y41" s="111"/>
      <c r="Z41" s="111"/>
      <c r="AA41" s="111"/>
      <c r="AB41" s="111"/>
      <c r="AC41" s="111"/>
    </row>
    <row r="42" spans="1:31" ht="18.75" x14ac:dyDescent="0.25">
      <c r="A42" s="56" t="s">
        <v>115</v>
      </c>
      <c r="B42" s="56"/>
      <c r="C42" s="56"/>
      <c r="D42" s="56"/>
      <c r="E42" s="56"/>
      <c r="F42" s="108"/>
      <c r="G42" s="108"/>
      <c r="H42" s="108"/>
      <c r="I42" s="108"/>
      <c r="J42" s="108"/>
      <c r="K42" s="108"/>
      <c r="L42" s="108"/>
      <c r="M42" s="108"/>
      <c r="N42" s="108"/>
      <c r="O42" s="56"/>
      <c r="P42" s="56"/>
      <c r="Q42" s="9"/>
      <c r="R42" s="109" t="s">
        <v>111</v>
      </c>
      <c r="S42" s="109"/>
      <c r="T42" s="109"/>
      <c r="U42" s="109"/>
      <c r="V42" s="109"/>
      <c r="Y42" s="110" t="s">
        <v>112</v>
      </c>
      <c r="Z42" s="110"/>
      <c r="AA42" s="110"/>
      <c r="AB42" s="110"/>
      <c r="AC42" s="110"/>
    </row>
  </sheetData>
  <mergeCells count="222">
    <mergeCell ref="C2:D2"/>
    <mergeCell ref="F2:K2"/>
    <mergeCell ref="L2:N2"/>
    <mergeCell ref="X2:AB2"/>
    <mergeCell ref="W10:Y10"/>
    <mergeCell ref="Z10:AB10"/>
    <mergeCell ref="J10:L10"/>
    <mergeCell ref="O10:P10"/>
    <mergeCell ref="M10:N10"/>
    <mergeCell ref="Q10:V10"/>
    <mergeCell ref="B3:AC3"/>
    <mergeCell ref="J4:M4"/>
    <mergeCell ref="B6:J6"/>
    <mergeCell ref="K6:AC6"/>
    <mergeCell ref="K7:AC7"/>
    <mergeCell ref="B9:AC9"/>
    <mergeCell ref="N4:AC4"/>
    <mergeCell ref="A10:I10"/>
    <mergeCell ref="B8:AC8"/>
    <mergeCell ref="W12:Y12"/>
    <mergeCell ref="Z12:AB12"/>
    <mergeCell ref="A11:I11"/>
    <mergeCell ref="J11:L11"/>
    <mergeCell ref="M11:N11"/>
    <mergeCell ref="O11:P11"/>
    <mergeCell ref="Q11:V11"/>
    <mergeCell ref="W11:Y11"/>
    <mergeCell ref="Z11:AB11"/>
    <mergeCell ref="A12:I12"/>
    <mergeCell ref="J12:L12"/>
    <mergeCell ref="M12:N12"/>
    <mergeCell ref="O12:P12"/>
    <mergeCell ref="Q12:V12"/>
    <mergeCell ref="A14:I14"/>
    <mergeCell ref="J14:L14"/>
    <mergeCell ref="M14:N14"/>
    <mergeCell ref="O14:P14"/>
    <mergeCell ref="Q14:V14"/>
    <mergeCell ref="W14:Y14"/>
    <mergeCell ref="Z14:AB14"/>
    <mergeCell ref="A13:I13"/>
    <mergeCell ref="J13:L13"/>
    <mergeCell ref="M13:N13"/>
    <mergeCell ref="O13:P13"/>
    <mergeCell ref="Q13:V13"/>
    <mergeCell ref="W13:Y13"/>
    <mergeCell ref="Z13:AB13"/>
    <mergeCell ref="A16:I16"/>
    <mergeCell ref="J16:L16"/>
    <mergeCell ref="M16:N16"/>
    <mergeCell ref="O16:P16"/>
    <mergeCell ref="Q16:V16"/>
    <mergeCell ref="W16:Y16"/>
    <mergeCell ref="Z16:AB16"/>
    <mergeCell ref="A15:I15"/>
    <mergeCell ref="J15:L15"/>
    <mergeCell ref="M15:N15"/>
    <mergeCell ref="O15:P15"/>
    <mergeCell ref="Q15:V15"/>
    <mergeCell ref="W15:Y15"/>
    <mergeCell ref="Z15:AB15"/>
    <mergeCell ref="Z20:AB20"/>
    <mergeCell ref="A19:I19"/>
    <mergeCell ref="J19:L19"/>
    <mergeCell ref="M19:N19"/>
    <mergeCell ref="O19:P19"/>
    <mergeCell ref="Q19:V19"/>
    <mergeCell ref="W19:Y19"/>
    <mergeCell ref="Z19:AB19"/>
    <mergeCell ref="Z17:AB17"/>
    <mergeCell ref="A18:I18"/>
    <mergeCell ref="J18:L18"/>
    <mergeCell ref="M18:N18"/>
    <mergeCell ref="O18:P18"/>
    <mergeCell ref="Q18:V18"/>
    <mergeCell ref="W18:Y18"/>
    <mergeCell ref="Z18:AB18"/>
    <mergeCell ref="A17:I17"/>
    <mergeCell ref="J17:L17"/>
    <mergeCell ref="M17:N17"/>
    <mergeCell ref="O17:P17"/>
    <mergeCell ref="Q17:V17"/>
    <mergeCell ref="W17:Y17"/>
    <mergeCell ref="W37:Y37"/>
    <mergeCell ref="A20:I20"/>
    <mergeCell ref="J20:L20"/>
    <mergeCell ref="M20:N20"/>
    <mergeCell ref="O20:P20"/>
    <mergeCell ref="Q20:V20"/>
    <mergeCell ref="W20:Y20"/>
    <mergeCell ref="J21:L21"/>
    <mergeCell ref="J22:L22"/>
    <mergeCell ref="M21:N21"/>
    <mergeCell ref="M22:N22"/>
    <mergeCell ref="O21:P21"/>
    <mergeCell ref="O22:P22"/>
    <mergeCell ref="M36:N36"/>
    <mergeCell ref="A25:I25"/>
    <mergeCell ref="A32:I32"/>
    <mergeCell ref="J32:L32"/>
    <mergeCell ref="M32:N32"/>
    <mergeCell ref="O32:P32"/>
    <mergeCell ref="Q21:V21"/>
    <mergeCell ref="Q22:V22"/>
    <mergeCell ref="W21:Y21"/>
    <mergeCell ref="W22:Y22"/>
    <mergeCell ref="O36:P36"/>
    <mergeCell ref="A42:E42"/>
    <mergeCell ref="F42:N42"/>
    <mergeCell ref="R40:V40"/>
    <mergeCell ref="Y40:AC40"/>
    <mergeCell ref="B39:N39"/>
    <mergeCell ref="O40:P40"/>
    <mergeCell ref="B41:N41"/>
    <mergeCell ref="R41:V41"/>
    <mergeCell ref="Y41:AC41"/>
    <mergeCell ref="R39:V39"/>
    <mergeCell ref="Y39:AC39"/>
    <mergeCell ref="O42:P42"/>
    <mergeCell ref="R42:V42"/>
    <mergeCell ref="Y42:AC42"/>
    <mergeCell ref="Z37:AB37"/>
    <mergeCell ref="A26:I26"/>
    <mergeCell ref="A27:I27"/>
    <mergeCell ref="A28:I28"/>
    <mergeCell ref="A29:I29"/>
    <mergeCell ref="A33:I33"/>
    <mergeCell ref="A36:I36"/>
    <mergeCell ref="J27:L27"/>
    <mergeCell ref="M27:N27"/>
    <mergeCell ref="O27:P27"/>
    <mergeCell ref="J28:L28"/>
    <mergeCell ref="M28:N28"/>
    <mergeCell ref="O28:P28"/>
    <mergeCell ref="J29:L29"/>
    <mergeCell ref="M29:N29"/>
    <mergeCell ref="O29:P29"/>
    <mergeCell ref="W29:Y29"/>
    <mergeCell ref="Z29:AB29"/>
    <mergeCell ref="J36:L36"/>
    <mergeCell ref="A37:I37"/>
    <mergeCell ref="J37:L37"/>
    <mergeCell ref="M37:N37"/>
    <mergeCell ref="O37:P37"/>
    <mergeCell ref="Q37:V37"/>
    <mergeCell ref="Z21:AB21"/>
    <mergeCell ref="Z22:AB22"/>
    <mergeCell ref="A21:I21"/>
    <mergeCell ref="A22:I22"/>
    <mergeCell ref="J23:L23"/>
    <mergeCell ref="M23:N23"/>
    <mergeCell ref="O23:P23"/>
    <mergeCell ref="Q23:V23"/>
    <mergeCell ref="W23:Y23"/>
    <mergeCell ref="Z23:AB23"/>
    <mergeCell ref="A23:I23"/>
    <mergeCell ref="A24:I24"/>
    <mergeCell ref="J24:L24"/>
    <mergeCell ref="M24:N24"/>
    <mergeCell ref="J26:L26"/>
    <mergeCell ref="M26:N26"/>
    <mergeCell ref="O26:P26"/>
    <mergeCell ref="O34:P34"/>
    <mergeCell ref="A35:I35"/>
    <mergeCell ref="J35:L35"/>
    <mergeCell ref="M35:N35"/>
    <mergeCell ref="O35:P35"/>
    <mergeCell ref="A30:I30"/>
    <mergeCell ref="J30:L30"/>
    <mergeCell ref="M30:N30"/>
    <mergeCell ref="O30:P30"/>
    <mergeCell ref="A31:I31"/>
    <mergeCell ref="J31:L31"/>
    <mergeCell ref="O24:P24"/>
    <mergeCell ref="J25:L25"/>
    <mergeCell ref="M25:N25"/>
    <mergeCell ref="O25:P25"/>
    <mergeCell ref="M31:N31"/>
    <mergeCell ref="O31:P31"/>
    <mergeCell ref="A34:I34"/>
    <mergeCell ref="Q25:V25"/>
    <mergeCell ref="Q24:V24"/>
    <mergeCell ref="W24:Y24"/>
    <mergeCell ref="Z24:AB24"/>
    <mergeCell ref="W25:Y25"/>
    <mergeCell ref="Z25:AB25"/>
    <mergeCell ref="Q29:V29"/>
    <mergeCell ref="W26:Y26"/>
    <mergeCell ref="Z26:AB26"/>
    <mergeCell ref="Q26:V26"/>
    <mergeCell ref="Z32:AB32"/>
    <mergeCell ref="Q34:V34"/>
    <mergeCell ref="W34:Y34"/>
    <mergeCell ref="Z34:AB34"/>
    <mergeCell ref="Q28:V28"/>
    <mergeCell ref="W28:Y28"/>
    <mergeCell ref="Z28:AB28"/>
    <mergeCell ref="Q27:V27"/>
    <mergeCell ref="W32:Y32"/>
    <mergeCell ref="Q30:V30"/>
    <mergeCell ref="W30:Y30"/>
    <mergeCell ref="Z30:AB30"/>
    <mergeCell ref="W27:Y27"/>
    <mergeCell ref="Z27:AB27"/>
    <mergeCell ref="Q32:V32"/>
    <mergeCell ref="Q31:V31"/>
    <mergeCell ref="W31:Y31"/>
    <mergeCell ref="Z31:AB31"/>
    <mergeCell ref="J34:L34"/>
    <mergeCell ref="M34:N34"/>
    <mergeCell ref="W36:Y36"/>
    <mergeCell ref="Z36:AB36"/>
    <mergeCell ref="Q33:V33"/>
    <mergeCell ref="W33:Y33"/>
    <mergeCell ref="Z33:AB33"/>
    <mergeCell ref="Q35:V35"/>
    <mergeCell ref="W35:Y35"/>
    <mergeCell ref="Z35:AB35"/>
    <mergeCell ref="J33:L33"/>
    <mergeCell ref="M33:N33"/>
    <mergeCell ref="O33:P33"/>
    <mergeCell ref="Q36:V36"/>
  </mergeCells>
  <pageMargins left="0.23622047244094491" right="0.19685039370078741" top="0.74803149606299213" bottom="0.15748031496062992" header="0.31496062992125984" footer="0.11811023622047245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12</vt:i4>
      </vt:variant>
    </vt:vector>
  </HeadingPairs>
  <TitlesOfParts>
    <vt:vector size="19" baseType="lpstr">
      <vt:lpstr>Тит лист </vt:lpstr>
      <vt:lpstr>2.Св-я о деят-ти</vt:lpstr>
      <vt:lpstr>3.1Пост-я и выплаты на 2021 </vt:lpstr>
      <vt:lpstr>3.1Пост-я и выплаты на 2022 год</vt:lpstr>
      <vt:lpstr>3.1Пост-я и выплаты на 2023 год</vt:lpstr>
      <vt:lpstr>5. Закупка тов-в работ услуг</vt:lpstr>
      <vt:lpstr>8. Расшифровка</vt:lpstr>
      <vt:lpstr>'5. Закупка тов-в работ услуг'!sub_100831</vt:lpstr>
      <vt:lpstr>'5. Закупка тов-в работ услуг'!sub_100832</vt:lpstr>
      <vt:lpstr>'5. Закупка тов-в работ услуг'!sub_100833</vt:lpstr>
      <vt:lpstr>'5. Закупка тов-в работ услуг'!sub_100834</vt:lpstr>
      <vt:lpstr>'3.1Пост-я и выплаты на 2021 '!Заголовки_для_печати</vt:lpstr>
      <vt:lpstr>'3.1Пост-я и выплаты на 2022 год'!Заголовки_для_печати</vt:lpstr>
      <vt:lpstr>'3.1Пост-я и выплаты на 2023 год'!Заголовки_для_печати</vt:lpstr>
      <vt:lpstr>'5. Закупка тов-в работ услуг'!Заголовки_для_печати</vt:lpstr>
      <vt:lpstr>'3.1Пост-я и выплаты на 2021 '!Область_печати</vt:lpstr>
      <vt:lpstr>'3.1Пост-я и выплаты на 2022 год'!Область_печати</vt:lpstr>
      <vt:lpstr>'3.1Пост-я и выплаты на 2023 год'!Область_печати</vt:lpstr>
      <vt:lpstr>'8. Расшифровка'!Область_печати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дукаев заур</dc:creator>
  <cp:lastModifiedBy>Пользователь</cp:lastModifiedBy>
  <cp:lastPrinted>2020-08-13T12:04:33Z</cp:lastPrinted>
  <dcterms:created xsi:type="dcterms:W3CDTF">2016-03-11T11:24:51Z</dcterms:created>
  <dcterms:modified xsi:type="dcterms:W3CDTF">2020-12-05T19:00:26Z</dcterms:modified>
</cp:coreProperties>
</file>